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aniel\Desktop\SEASON 24-25\ARTICLES\"/>
    </mc:Choice>
  </mc:AlternateContent>
  <bookViews>
    <workbookView xWindow="0" yWindow="0" windowWidth="28800" windowHeight="12435"/>
  </bookViews>
  <sheets>
    <sheet name="Štatistiky" sheetId="1" r:id="rId1"/>
    <sheet name="Záznamový formulár" sheetId="11" r:id="rId2"/>
    <sheet name="Usmernenie" sheetId="12" r:id="rId3"/>
    <sheet name="Verzie" sheetId="10" r:id="rId4"/>
    <sheet name="Príklad vyplnenia" sheetId="15" r:id="rId5"/>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Q35" i="15"/>
  <c r="P35" i="15"/>
  <c r="L35" i="15"/>
  <c r="K35" i="15"/>
  <c r="M35" i="15" s="1"/>
  <c r="J35" i="15"/>
  <c r="G35" i="15"/>
  <c r="Q34" i="15"/>
  <c r="P34" i="15"/>
  <c r="L34" i="15"/>
  <c r="K34" i="15"/>
  <c r="J34" i="15"/>
  <c r="G34" i="15"/>
  <c r="Q33" i="15"/>
  <c r="P33" i="15"/>
  <c r="L33" i="15"/>
  <c r="Z33" i="15" s="1"/>
  <c r="K33" i="15"/>
  <c r="J33" i="15"/>
  <c r="G33" i="15"/>
  <c r="Q32" i="15"/>
  <c r="P32" i="15"/>
  <c r="L32" i="15"/>
  <c r="K32" i="15"/>
  <c r="M32" i="15" s="1"/>
  <c r="J32" i="15"/>
  <c r="G32" i="15"/>
  <c r="Q31" i="15"/>
  <c r="Z31" i="15" s="1"/>
  <c r="P31" i="15"/>
  <c r="L31" i="15"/>
  <c r="K31" i="15"/>
  <c r="M31" i="15" s="1"/>
  <c r="J31" i="15"/>
  <c r="G31" i="15"/>
  <c r="Q30" i="15"/>
  <c r="Z30" i="15" s="1"/>
  <c r="P30" i="15"/>
  <c r="L30" i="15"/>
  <c r="K30" i="15"/>
  <c r="J30" i="15"/>
  <c r="G30" i="15"/>
  <c r="Q29" i="15"/>
  <c r="P29" i="15"/>
  <c r="L29" i="15"/>
  <c r="Z29" i="15" s="1"/>
  <c r="K29" i="15"/>
  <c r="J29" i="15"/>
  <c r="G29" i="15"/>
  <c r="Q28" i="15"/>
  <c r="P28" i="15"/>
  <c r="L28" i="15"/>
  <c r="K28" i="15"/>
  <c r="M28" i="15" s="1"/>
  <c r="J28" i="15"/>
  <c r="G28" i="15"/>
  <c r="Q27" i="15"/>
  <c r="Z27" i="15" s="1"/>
  <c r="P27" i="15"/>
  <c r="L27" i="15"/>
  <c r="K27" i="15"/>
  <c r="M27" i="15" s="1"/>
  <c r="J27" i="15"/>
  <c r="G27" i="15"/>
  <c r="Q26" i="15"/>
  <c r="Z26" i="15" s="1"/>
  <c r="P26" i="15"/>
  <c r="L26" i="15"/>
  <c r="K26" i="15"/>
  <c r="J26" i="15"/>
  <c r="G26" i="15"/>
  <c r="Q25" i="15"/>
  <c r="P25" i="15"/>
  <c r="L25" i="15"/>
  <c r="Z25" i="15" s="1"/>
  <c r="K25" i="15"/>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8" i="15" l="1"/>
  <c r="Z32" i="15"/>
  <c r="Z35" i="15"/>
  <c r="Z17" i="15"/>
  <c r="M26" i="15"/>
  <c r="M30" i="15"/>
  <c r="Z34" i="15"/>
  <c r="M25" i="15"/>
  <c r="M29" i="15"/>
  <c r="M33" i="15"/>
  <c r="Z26" i="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<sst xmlns="http://schemas.openxmlformats.org/spreadsheetml/2006/main" count="532" uniqueCount="261">
  <si>
    <t>VYHODNOTENIE HERNEJ ŠTATISTKY</t>
  </si>
  <si>
    <t>2023/24</t>
  </si>
  <si>
    <t>DOMÁCI</t>
  </si>
  <si>
    <t>:</t>
  </si>
  <si>
    <t>HOSTIA</t>
  </si>
  <si>
    <t>YOUNG ANGELS U19 Košice</t>
  </si>
  <si>
    <t>YOUNG ANGELS U19 KOŠICE</t>
  </si>
  <si>
    <t>KONEČNÝ VÝSLEDOK</t>
  </si>
  <si>
    <t>ČÍSLO STRETNUTIA</t>
  </si>
  <si>
    <t>STAV PO 1. ŠTVRTINE</t>
  </si>
  <si>
    <t>DÁTUM</t>
  </si>
  <si>
    <t>STAV PO 2. ŠTVRTINE</t>
  </si>
  <si>
    <t>SÚŤAŽ</t>
  </si>
  <si>
    <t>1. liga ženy, U23 a U19</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</si>
  <si>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</si>
  <si>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</si>
  <si>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</si>
  <si>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</si>
  <si>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</si>
  <si>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</si>
  <si>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</si>
  <si>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</si>
  <si>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</si>
  <si>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</si>
  <si>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</si>
  <si>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</si>
  <si>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</si>
  <si>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</si>
  <si>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</si>
  <si>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</si>
  <si>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</si>
  <si>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</si>
  <si>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</si>
  <si>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</si>
  <si>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</si>
  <si>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</si>
  <si>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</si>
  <si>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</si>
  <si>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</si>
  <si>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</si>
  <si>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</si>
  <si>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5</t>
  </si>
  <si>
    <t>Niké Slovenská basketbalová liga</t>
  </si>
  <si>
    <t>6</t>
  </si>
  <si>
    <t>Niké Extraliga ženy</t>
  </si>
  <si>
    <t>8</t>
  </si>
  <si>
    <t>DADULÁKOVÁ Natália</t>
  </si>
  <si>
    <t>Slovenský pohár muži</t>
  </si>
  <si>
    <t>Slovenský pohár ženy</t>
  </si>
  <si>
    <t>14</t>
  </si>
  <si>
    <t>MOLČÍKOVÁ Alexandra</t>
  </si>
  <si>
    <t>1. liga muži a 1. liga Mladí muži U23</t>
  </si>
  <si>
    <t>22</t>
  </si>
  <si>
    <t>POMOTHYOVÁ Kornélia</t>
  </si>
  <si>
    <t>33</t>
  </si>
  <si>
    <t>ČATLOŠOVÁ Nela</t>
  </si>
  <si>
    <t>35</t>
  </si>
  <si>
    <t>KAŇUCHOVÁ Nataša</t>
  </si>
  <si>
    <t>41</t>
  </si>
  <si>
    <t>DUBECKÁ Lenka</t>
  </si>
  <si>
    <t>Juniori U19</t>
  </si>
  <si>
    <t>Kadeti U17</t>
  </si>
  <si>
    <t>Kadetky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</si>
  <si>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</si>
  <si>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</si>
  <si>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</si>
  <si>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</si>
  <si>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</si>
  <si>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</si>
  <si>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</si>
  <si>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</si>
  <si>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</si>
  <si>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</si>
  <si>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</si>
  <si>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</si>
  <si>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</si>
  <si>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</si>
  <si>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</si>
  <si>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</si>
  <si>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</si>
  <si>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</si>
  <si>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</si>
  <si>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</si>
  <si>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</si>
  <si>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</si>
  <si>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</si>
  <si>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</si>
  <si>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</si>
  <si>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</si>
  <si>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</si>
  <si>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</si>
  <si>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</si>
  <si>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</si>
  <si>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</si>
  <si>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</si>
  <si>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</si>
  <si>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</si>
  <si>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</si>
  <si>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</si>
  <si>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BOHUCKÝ Dušan</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</si>
  <si>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</si>
  <si>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</si>
  <si>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</si>
  <si>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</si>
  <si>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</si>
  <si>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</si>
  <si>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</si>
  <si>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</si>
  <si>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</si>
  <si>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</si>
  <si>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</si>
  <si>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</si>
  <si>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</si>
  <si>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</si>
  <si>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</si>
  <si>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</si>
  <si>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</si>
  <si>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</si>
  <si>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</si>
  <si>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</si>
  <si>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</si>
  <si>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</si>
  <si>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</si>
  <si>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</si>
  <si>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</si>
  <si>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</si>
  <si>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</si>
  <si>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</si>
  <si>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</si>
  <si>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</si>
  <si>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</si>
  <si>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</si>
  <si>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</si>
  <si>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</si>
  <si>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</si>
  <si>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</si>
  <si>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</si>
  <si>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</si>
  <si>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</si>
  <si>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</si>
  <si>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</si>
  <si>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</si>
  <si>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</si>
  <si>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</si>
  <si>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</si>
  <si>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</si>
  <si>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</si>
  <si>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</si>
  <si>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</si>
  <si>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</si>
  <si>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</si>
  <si>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</si>
  <si>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</si>
  <si>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</si>
  <si>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</si>
  <si>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</si>
  <si>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</si>
  <si>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</si>
  <si>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</si>
  <si>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</si>
  <si>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</si>
  <si>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</si>
  <si>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</si>
  <si>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</si>
  <si>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</si>
  <si>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</si>
  <si>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</si>
  <si>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</si>
  <si>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</si>
  <si>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</si>
  <si>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</si>
  <si>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</si>
  <si>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</si>
  <si>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</si>
  <si>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</si>
  <si>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</si>
  <si>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</si>
  <si>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</si>
  <si>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</si>
  <si>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</si>
  <si>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</si>
  <si>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</si>
  <si>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</si>
  <si>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</si>
  <si>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</si>
  <si>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</si>
  <si>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</si>
  <si>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</si>
  <si>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</si>
  <si>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</si>
  <si>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</si>
  <si>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</si>
  <si>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</si>
  <si>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</si>
  <si>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</si>
  <si>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</si>
  <si>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</si>
  <si>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</si>
  <si>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</si>
  <si>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</si>
  <si>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</si>
  <si>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</si>
  <si>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</si>
  <si>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</si>
  <si>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</si>
  <si>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</si>
  <si>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</si>
  <si>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</si>
  <si>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</si>
  <si>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</si>
  <si>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</si>
  <si>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</si>
  <si>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</si>
  <si>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</si>
  <si>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</si>
  <si>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</si>
  <si>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</si>
  <si>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</si>
  <si>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</si>
  <si>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</si>
  <si>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</si>
  <si>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</si>
  <si>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</si>
  <si>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</si>
  <si>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</si>
  <si>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</si>
  <si>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</si>
  <si>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</si>
  <si>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</si>
  <si>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</si>
  <si>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</si>
  <si>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</si>
  <si>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</si>
  <si>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</si>
  <si>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</si>
  <si>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</si>
  <si>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</si>
  <si>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</si>
  <si>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</si>
  <si>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</si>
  <si>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</si>
  <si>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4</t>
  </si>
  <si>
    <t>GROP Marek</t>
  </si>
  <si>
    <t>TVRDÝ Šimon</t>
  </si>
  <si>
    <t>FRANCE Karol</t>
  </si>
  <si>
    <t>7</t>
  </si>
  <si>
    <t>MARKO Peter</t>
  </si>
  <si>
    <t>DROBNÝ Tibor</t>
  </si>
  <si>
    <t>FRANCE Gustáv</t>
  </si>
  <si>
    <t>MARKO Lukáš</t>
  </si>
  <si>
    <t>DROBNÝ Michal</t>
  </si>
  <si>
    <t>AŠK Slávia Trnava</t>
  </si>
  <si>
    <t>KOLESÁROVÁ Veronika</t>
  </si>
  <si>
    <t>13</t>
  </si>
  <si>
    <t>ČERVEŇÁKOVÁ Ema</t>
  </si>
  <si>
    <t>21</t>
  </si>
  <si>
    <t>HUDECOVÁ Daniela</t>
  </si>
  <si>
    <t>11</t>
  </si>
  <si>
    <t>LÁNIKOVÁ Dominika</t>
  </si>
  <si>
    <t>17</t>
  </si>
  <si>
    <t>HUDÁKOVÁ Soňa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</si>
</sst>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1">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7" fillId="2" borderId="5" xfId="0" applyFont="1" applyFill="1" applyBorder="1" applyAlignment="1">
      <alignment horizontal="center" vertical="center"/>
    </xf>
    <xf numFmtId="0" fontId="16" fillId="0" borderId="24"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5" fillId="0" borderId="12"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7" fillId="0" borderId="31" xfId="0" applyFont="1" applyBorder="1" applyAlignment="1">
      <alignment horizontal="center" vertical="center"/>
    </xf>
    <xf numFmtId="0" fontId="7" fillId="0" borderId="19" xfId="0" applyFont="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0" fillId="2" borderId="0" xfId="0" applyFill="1" applyAlignment="1" applyProtection="1">
      <alignment horizontal="left"/>
      <protection hidden="1"/>
    </xf>
    <xf numFmtId="0" fontId="3" fillId="2" borderId="59" xfId="0" applyFont="1" applyFill="1" applyBorder="1" applyAlignment="1" applyProtection="1">
      <alignment horizontal="center" vertical="center" wrapText="1"/>
      <protection locked="0"/>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22" xfId="0" applyFont="1" applyFill="1" applyBorder="1" applyAlignment="1" applyProtection="1">
      <alignment horizontal="center" vertical="center"/>
      <protection hidden="1"/>
    </xf>
    <xf numFmtId="0" fontId="2" fillId="3" borderId="16"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textRotation="90" wrapText="1"/>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3" fillId="0" borderId="0" xfId="0" applyFont="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2" fillId="0" borderId="29"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5" fillId="0" borderId="57"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0" fillId="2" borderId="0" xfId="0" applyFill="1" applyAlignment="1" applyProtection="1">
      <alignment horizontal="center"/>
      <protection hidden="1"/>
    </xf>
    <xf numFmtId="0" fontId="23"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2"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center" wrapText="1"/>
      <protection hidden="1"/>
    </xf>
    <xf numFmtId="0" fontId="13" fillId="2" borderId="0" xfId="0" applyFont="1" applyFill="1" applyAlignment="1" applyProtection="1">
      <alignment horizontal="center" vertical="center"/>
      <protection hidden="1"/>
    </xf>
  </cellXfs>
  <cellStyles count="2">
    <cellStyle name="Normálne" xfId="0" builtinId="0"/>
    <cellStyle name="Percentá" xfId="1" builtinId="5"/>
  </cellStyles>
  <dxfs count="8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 xmlns:a16="http://schemas.microsoft.com/office/drawing/2014/main"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 xmlns:a16="http://schemas.microsoft.com/office/drawing/2014/main"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 xmlns:a16="http://schemas.microsoft.com/office/drawing/2014/main"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 xmlns:a16="http://schemas.microsoft.com/office/drawing/2014/main"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zoomScale="115" zoomScaleNormal="115" workbookViewId="0">
      <selection activeCell="S34" sqref="S34"/>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6" t="s">
        <v>2</v>
      </c>
      <c r="E3" s="267"/>
      <c r="F3" s="267"/>
      <c r="G3" s="267"/>
      <c r="H3" s="267"/>
      <c r="I3" s="267"/>
      <c r="J3" s="267"/>
      <c r="K3" s="267"/>
      <c r="L3" s="268"/>
      <c r="M3" s="3" t="s">
        <v>3</v>
      </c>
      <c r="N3" s="266" t="s">
        <v>4</v>
      </c>
      <c r="O3" s="267"/>
      <c r="P3" s="267"/>
      <c r="Q3" s="267"/>
      <c r="R3" s="267"/>
      <c r="S3" s="267"/>
      <c r="T3" s="267"/>
      <c r="U3" s="268"/>
      <c r="V3" s="6"/>
      <c r="W3" s="3"/>
      <c r="X3" s="3"/>
      <c r="Y3" s="3"/>
      <c r="Z3" s="3"/>
      <c r="AA3" s="3"/>
    </row>
    <row r="4" spans="1:36" ht="13.5" thickBot="1" x14ac:dyDescent="0.3">
      <c r="A4" s="3"/>
      <c r="B4" s="3"/>
      <c r="C4" s="3"/>
      <c r="D4" s="253" t="s">
        <v>5</v>
      </c>
      <c r="E4" s="254"/>
      <c r="F4" s="254"/>
      <c r="G4" s="254"/>
      <c r="H4" s="254"/>
      <c r="I4" s="254"/>
      <c r="J4" s="254"/>
      <c r="K4" s="254"/>
      <c r="L4" s="255"/>
      <c r="M4" s="3" t="s">
        <v>3</v>
      </c>
      <c r="N4" s="253" t="s">
        <v>251</v>
      </c>
      <c r="O4" s="254" t="s">
        <v>6</v>
      </c>
      <c r="P4" s="254" t="s">
        <v>6</v>
      </c>
      <c r="Q4" s="254" t="s">
        <v>6</v>
      </c>
      <c r="R4" s="254" t="s">
        <v>6</v>
      </c>
      <c r="S4" s="254" t="s">
        <v>6</v>
      </c>
      <c r="T4" s="254" t="s">
        <v>6</v>
      </c>
      <c r="U4" s="255" t="s">
        <v>6</v>
      </c>
      <c r="V4" s="6"/>
      <c r="W4" s="3"/>
      <c r="X4" s="3"/>
      <c r="Y4" s="3"/>
      <c r="Z4" s="3"/>
      <c r="AA4" s="3"/>
    </row>
    <row r="5" spans="1:36" ht="13.5" thickBot="1" x14ac:dyDescent="0.3">
      <c r="A5" s="3"/>
      <c r="B5" s="3"/>
      <c r="C5" s="7" t="s">
        <v>7</v>
      </c>
      <c r="D5" s="253">
        <v>87</v>
      </c>
      <c r="E5" s="254"/>
      <c r="F5" s="254"/>
      <c r="G5" s="254"/>
      <c r="H5" s="254"/>
      <c r="I5" s="254"/>
      <c r="J5" s="254"/>
      <c r="K5" s="254"/>
      <c r="L5" s="255"/>
      <c r="M5" s="3" t="s">
        <v>3</v>
      </c>
      <c r="N5" s="253">
        <v>35</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8</v>
      </c>
      <c r="D7" s="245"/>
      <c r="E7" s="250">
        <v>21030</v>
      </c>
      <c r="F7" s="251"/>
      <c r="G7" s="251"/>
      <c r="H7" s="251"/>
      <c r="I7" s="251"/>
      <c r="J7" s="251"/>
      <c r="K7" s="251"/>
      <c r="L7" s="252"/>
      <c r="M7" s="3"/>
      <c r="N7" s="9"/>
      <c r="O7" s="9"/>
      <c r="P7" s="244" t="s">
        <v>9</v>
      </c>
      <c r="Q7" s="259"/>
      <c r="R7" s="259"/>
      <c r="S7" s="259"/>
      <c r="T7" s="259"/>
      <c r="U7" s="259"/>
      <c r="V7" s="259"/>
      <c r="W7" s="260"/>
      <c r="X7" s="84">
        <v>18</v>
      </c>
      <c r="Y7" s="10">
        <v>7</v>
      </c>
      <c r="Z7" s="3"/>
      <c r="AA7" s="11" t="str">
        <f>D4</f>
        <v>YOUNG ANGELS U19 Košice</v>
      </c>
    </row>
    <row r="8" spans="1:36" ht="13.5" customHeight="1" x14ac:dyDescent="0.25">
      <c r="A8" s="3"/>
      <c r="B8" s="3"/>
      <c r="C8" s="246" t="s">
        <v>10</v>
      </c>
      <c r="D8" s="247"/>
      <c r="E8" s="232">
        <v>45718</v>
      </c>
      <c r="F8" s="233"/>
      <c r="G8" s="233"/>
      <c r="H8" s="233"/>
      <c r="I8" s="233"/>
      <c r="J8" s="233"/>
      <c r="K8" s="233"/>
      <c r="L8" s="234"/>
      <c r="M8" s="3"/>
      <c r="N8" s="9"/>
      <c r="O8" s="9"/>
      <c r="P8" s="246" t="s">
        <v>11</v>
      </c>
      <c r="Q8" s="261"/>
      <c r="R8" s="261"/>
      <c r="S8" s="261"/>
      <c r="T8" s="261"/>
      <c r="U8" s="261"/>
      <c r="V8" s="261"/>
      <c r="W8" s="262"/>
      <c r="X8" s="85">
        <v>39</v>
      </c>
      <c r="Y8" s="12">
        <v>16</v>
      </c>
      <c r="Z8" s="3"/>
      <c r="AA8" s="11" t="str">
        <f>N4</f>
        <v>AŠK Slávia Trnava</v>
      </c>
    </row>
    <row r="9" spans="1:36" ht="13.5" customHeight="1" x14ac:dyDescent="0.25">
      <c r="A9" s="3"/>
      <c r="B9" s="3"/>
      <c r="C9" s="246" t="s">
        <v>12</v>
      </c>
      <c r="D9" s="247"/>
      <c r="E9" s="235" t="s">
        <v>13</v>
      </c>
      <c r="F9" s="236"/>
      <c r="G9" s="236"/>
      <c r="H9" s="236"/>
      <c r="I9" s="236"/>
      <c r="J9" s="236"/>
      <c r="K9" s="236"/>
      <c r="L9" s="237"/>
      <c r="M9" s="3"/>
      <c r="N9" s="9"/>
      <c r="O9" s="9"/>
      <c r="P9" s="246" t="s">
        <v>14</v>
      </c>
      <c r="Q9" s="261"/>
      <c r="R9" s="261"/>
      <c r="S9" s="261"/>
      <c r="T9" s="261"/>
      <c r="U9" s="261"/>
      <c r="V9" s="261"/>
      <c r="W9" s="262"/>
      <c r="X9" s="85">
        <v>63</v>
      </c>
      <c r="Y9" s="12">
        <v>20</v>
      </c>
      <c r="Z9" s="3"/>
      <c r="AA9" s="3"/>
    </row>
    <row r="10" spans="1:36" ht="13.5" customHeight="1" x14ac:dyDescent="0.25">
      <c r="A10" s="3"/>
      <c r="B10" s="3"/>
      <c r="C10" s="246" t="s">
        <v>15</v>
      </c>
      <c r="D10" s="247"/>
      <c r="E10" s="238" t="s">
        <v>16</v>
      </c>
      <c r="F10" s="239"/>
      <c r="G10" s="239"/>
      <c r="H10" s="239"/>
      <c r="I10" s="239"/>
      <c r="J10" s="239"/>
      <c r="K10" s="239"/>
      <c r="L10" s="240"/>
      <c r="M10" s="3"/>
      <c r="N10" s="9"/>
      <c r="O10" s="9"/>
      <c r="P10" s="246" t="s">
        <v>17</v>
      </c>
      <c r="Q10" s="261"/>
      <c r="R10" s="261"/>
      <c r="S10" s="261"/>
      <c r="T10" s="261"/>
      <c r="U10" s="261"/>
      <c r="V10" s="261"/>
      <c r="W10" s="262"/>
      <c r="X10" s="85">
        <v>87</v>
      </c>
      <c r="Y10" s="12">
        <v>35</v>
      </c>
      <c r="Z10" s="3"/>
      <c r="AA10" s="3"/>
    </row>
    <row r="11" spans="1:36" ht="13.5" customHeight="1" thickBot="1" x14ac:dyDescent="0.3">
      <c r="A11" s="3"/>
      <c r="B11" s="3"/>
      <c r="C11" s="248" t="s">
        <v>18</v>
      </c>
      <c r="D11" s="249"/>
      <c r="E11" s="241" t="s">
        <v>5</v>
      </c>
      <c r="F11" s="242"/>
      <c r="G11" s="242"/>
      <c r="H11" s="242"/>
      <c r="I11" s="242"/>
      <c r="J11" s="242"/>
      <c r="K11" s="242"/>
      <c r="L11" s="243"/>
      <c r="M11" s="3"/>
      <c r="N11" s="9"/>
      <c r="O11" s="9"/>
      <c r="P11" s="248" t="s">
        <v>19</v>
      </c>
      <c r="Q11" s="263"/>
      <c r="R11" s="263"/>
      <c r="S11" s="263"/>
      <c r="T11" s="263"/>
      <c r="U11" s="263"/>
      <c r="V11" s="263"/>
      <c r="W11" s="264"/>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20</v>
      </c>
      <c r="C13" s="278" t="s">
        <v>21</v>
      </c>
      <c r="D13" s="278" t="s">
        <v>22</v>
      </c>
      <c r="E13" s="272" t="s">
        <v>23</v>
      </c>
      <c r="F13" s="273"/>
      <c r="G13" s="273"/>
      <c r="H13" s="273"/>
      <c r="I13" s="273"/>
      <c r="J13" s="273"/>
      <c r="K13" s="273"/>
      <c r="L13" s="273"/>
      <c r="M13" s="273"/>
      <c r="N13" s="273"/>
      <c r="O13" s="273"/>
      <c r="P13" s="274"/>
      <c r="Q13" s="256" t="s">
        <v>24</v>
      </c>
      <c r="R13" s="256" t="s">
        <v>25</v>
      </c>
      <c r="S13" s="256" t="s">
        <v>26</v>
      </c>
      <c r="T13" s="256" t="s">
        <v>27</v>
      </c>
      <c r="U13" s="256" t="s">
        <v>28</v>
      </c>
      <c r="V13" s="256" t="s">
        <v>29</v>
      </c>
      <c r="W13" s="256" t="s">
        <v>30</v>
      </c>
      <c r="X13" s="256" t="s">
        <v>31</v>
      </c>
      <c r="Y13" s="256" t="s">
        <v>32</v>
      </c>
      <c r="Z13" s="256" t="s">
        <v>33</v>
      </c>
      <c r="AA13" s="265"/>
    </row>
    <row r="14" spans="1:36" ht="15" customHeight="1" x14ac:dyDescent="0.25">
      <c r="A14" s="3"/>
      <c r="B14" s="276"/>
      <c r="C14" s="279"/>
      <c r="D14" s="279"/>
      <c r="E14" s="269" t="s">
        <v>34</v>
      </c>
      <c r="F14" s="270"/>
      <c r="G14" s="271"/>
      <c r="H14" s="269" t="s">
        <v>35</v>
      </c>
      <c r="I14" s="270"/>
      <c r="J14" s="271"/>
      <c r="K14" s="269" t="s">
        <v>36</v>
      </c>
      <c r="L14" s="270"/>
      <c r="M14" s="271"/>
      <c r="N14" s="269" t="s">
        <v>37</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38</v>
      </c>
      <c r="F15" s="15" t="s">
        <v>39</v>
      </c>
      <c r="G15" s="16" t="s">
        <v>40</v>
      </c>
      <c r="H15" s="14" t="s">
        <v>38</v>
      </c>
      <c r="I15" s="15" t="s">
        <v>39</v>
      </c>
      <c r="J15" s="16" t="s">
        <v>40</v>
      </c>
      <c r="K15" s="14" t="s">
        <v>38</v>
      </c>
      <c r="L15" s="15" t="s">
        <v>39</v>
      </c>
      <c r="M15" s="16" t="s">
        <v>40</v>
      </c>
      <c r="N15" s="14" t="s">
        <v>38</v>
      </c>
      <c r="O15" s="15" t="s">
        <v>39</v>
      </c>
      <c r="P15" s="16" t="s">
        <v>40</v>
      </c>
      <c r="Q15" s="258"/>
      <c r="R15" s="258"/>
      <c r="S15" s="258"/>
      <c r="T15" s="258"/>
      <c r="U15" s="258"/>
      <c r="V15" s="258"/>
      <c r="W15" s="258"/>
      <c r="X15" s="258"/>
      <c r="Y15" s="258"/>
      <c r="Z15" s="258"/>
      <c r="AA15" s="265"/>
      <c r="AE15" s="90"/>
      <c r="AG15" s="17"/>
    </row>
    <row r="16" spans="1:36" ht="15" x14ac:dyDescent="0.25">
      <c r="A16" s="3"/>
      <c r="B16" s="87" t="s">
        <v>253</v>
      </c>
      <c r="C16" s="18" t="s">
        <v>254</v>
      </c>
      <c r="D16" s="19">
        <v>17</v>
      </c>
      <c r="E16" s="20">
        <v>6</v>
      </c>
      <c r="F16" s="21">
        <v>8</v>
      </c>
      <c r="G16" s="116">
        <f>IFERROR((E16/F16*100),0)</f>
        <v>75</v>
      </c>
      <c r="H16" s="20">
        <v>0</v>
      </c>
      <c r="I16" s="21">
        <v>2</v>
      </c>
      <c r="J16" s="116">
        <f>IFERROR((H16/I16*100),0)</f>
        <v>0</v>
      </c>
      <c r="K16" s="22">
        <f>E16+H16</f>
        <v>6</v>
      </c>
      <c r="L16" s="23">
        <f>F16+I16</f>
        <v>10</v>
      </c>
      <c r="M16" s="116">
        <f>IFERROR((K16/L16*100),0)</f>
        <v>60</v>
      </c>
      <c r="N16" s="20">
        <v>0</v>
      </c>
      <c r="O16" s="21">
        <v>0</v>
      </c>
      <c r="P16" s="119">
        <f>IFERROR((N16/O16*100),0)</f>
        <v>0</v>
      </c>
      <c r="Q16" s="24">
        <f>(E16*2)+(H16*3)+(N16*1)</f>
        <v>12</v>
      </c>
      <c r="R16" s="20">
        <v>1</v>
      </c>
      <c r="S16" s="21">
        <v>3</v>
      </c>
      <c r="T16" s="21">
        <v>2</v>
      </c>
      <c r="U16" s="21">
        <v>2</v>
      </c>
      <c r="V16" s="21">
        <v>5</v>
      </c>
      <c r="W16" s="21">
        <v>0</v>
      </c>
      <c r="X16" s="21">
        <v>5</v>
      </c>
      <c r="Y16" s="25">
        <v>0</v>
      </c>
      <c r="Z16" s="80">
        <f>(Q16+R16+S16+T16+V16+W16)-((L16-K16)+(O16-N16)+U16)</f>
        <v>17</v>
      </c>
      <c r="AA16" s="112" t="s">
        <v>42</v>
      </c>
      <c r="AG16" s="17"/>
      <c r="AH16"/>
      <c r="AI16"/>
      <c r="AJ16"/>
    </row>
    <row r="17" spans="1:36" ht="15" x14ac:dyDescent="0.25">
      <c r="A17" s="3"/>
      <c r="B17" s="88" t="s">
        <v>49</v>
      </c>
      <c r="C17" s="26" t="s">
        <v>50</v>
      </c>
      <c r="D17" s="27">
        <v>19</v>
      </c>
      <c r="E17" s="28">
        <v>2</v>
      </c>
      <c r="F17" s="29">
        <v>6</v>
      </c>
      <c r="G17" s="117">
        <f t="shared" ref="G17:G35" si="0">IFERROR((E17/F17*100),0)</f>
        <v>33.333333333333329</v>
      </c>
      <c r="H17" s="28">
        <v>1</v>
      </c>
      <c r="I17" s="29">
        <v>6</v>
      </c>
      <c r="J17" s="117">
        <f t="shared" ref="J17:J37" si="1">IFERROR((H17/I17*100),0)</f>
        <v>16.666666666666664</v>
      </c>
      <c r="K17" s="30">
        <f>E17+H17</f>
        <v>3</v>
      </c>
      <c r="L17" s="31">
        <f t="shared" ref="L17:L35" si="2">F17+I17</f>
        <v>12</v>
      </c>
      <c r="M17" s="117">
        <f t="shared" ref="M17:M35" si="3">IFERROR((K17/L17*100),0)</f>
        <v>25</v>
      </c>
      <c r="N17" s="28">
        <v>0</v>
      </c>
      <c r="O17" s="29">
        <v>0</v>
      </c>
      <c r="P17" s="120">
        <f t="shared" ref="P17:P35" si="4">IFERROR((N17/O17*100),0)</f>
        <v>0</v>
      </c>
      <c r="Q17" s="32">
        <f t="shared" ref="Q17:Q35" si="5">(E17*2)+(H17*3)+(N17*1)</f>
        <v>7</v>
      </c>
      <c r="R17" s="28">
        <v>1</v>
      </c>
      <c r="S17" s="29">
        <v>1</v>
      </c>
      <c r="T17" s="29">
        <v>3</v>
      </c>
      <c r="U17" s="29">
        <v>2</v>
      </c>
      <c r="V17" s="29">
        <v>4</v>
      </c>
      <c r="W17" s="29">
        <v>1</v>
      </c>
      <c r="X17" s="29">
        <v>4</v>
      </c>
      <c r="Y17" s="33">
        <v>1</v>
      </c>
      <c r="Z17" s="78">
        <f t="shared" ref="Z17:Z35" si="6">(Q17+R17+S17+T17+V17+W17)-((L17-K17)+(O17-N17)+U17)</f>
        <v>6</v>
      </c>
      <c r="AA17" s="112" t="s">
        <v>44</v>
      </c>
      <c r="AG17" s="17"/>
      <c r="AH17"/>
      <c r="AI17"/>
      <c r="AJ17"/>
    </row>
    <row r="18" spans="1:36" ht="15" x14ac:dyDescent="0.25">
      <c r="A18" s="3"/>
      <c r="B18" s="88" t="s">
        <v>255</v>
      </c>
      <c r="C18" s="26" t="s">
        <v>256</v>
      </c>
      <c r="D18" s="27">
        <v>19</v>
      </c>
      <c r="E18" s="28">
        <v>4</v>
      </c>
      <c r="F18" s="29">
        <v>8</v>
      </c>
      <c r="G18" s="117">
        <f t="shared" si="0"/>
        <v>50</v>
      </c>
      <c r="H18" s="28">
        <v>2</v>
      </c>
      <c r="I18" s="29">
        <v>3</v>
      </c>
      <c r="J18" s="117">
        <f t="shared" si="1"/>
        <v>66.666666666666657</v>
      </c>
      <c r="K18" s="30">
        <f t="shared" ref="K18:K19" si="7">E18+H18</f>
        <v>6</v>
      </c>
      <c r="L18" s="31">
        <f t="shared" si="2"/>
        <v>11</v>
      </c>
      <c r="M18" s="117">
        <f t="shared" si="3"/>
        <v>54.54545454545454</v>
      </c>
      <c r="N18" s="28">
        <v>0</v>
      </c>
      <c r="O18" s="29">
        <v>0</v>
      </c>
      <c r="P18" s="120">
        <f t="shared" si="4"/>
        <v>0</v>
      </c>
      <c r="Q18" s="32">
        <f t="shared" si="5"/>
        <v>14</v>
      </c>
      <c r="R18" s="28">
        <v>1</v>
      </c>
      <c r="S18" s="29">
        <v>1</v>
      </c>
      <c r="T18" s="29">
        <v>6</v>
      </c>
      <c r="U18" s="29">
        <v>0</v>
      </c>
      <c r="V18" s="29">
        <v>4</v>
      </c>
      <c r="W18" s="29">
        <v>0</v>
      </c>
      <c r="X18" s="29">
        <v>0</v>
      </c>
      <c r="Y18" s="33">
        <v>0</v>
      </c>
      <c r="Z18" s="78">
        <f>(Q18+R18+S18+T18+V18+W18)-((L18-K18)+(O18-N18)+U18)</f>
        <v>21</v>
      </c>
      <c r="AA18" s="112" t="s">
        <v>47</v>
      </c>
      <c r="AG18" s="17"/>
      <c r="AH18"/>
      <c r="AI18"/>
      <c r="AJ18"/>
    </row>
    <row r="19" spans="1:36" ht="15" x14ac:dyDescent="0.25">
      <c r="A19" s="3"/>
      <c r="B19" s="88" t="s">
        <v>52</v>
      </c>
      <c r="C19" s="26" t="s">
        <v>53</v>
      </c>
      <c r="D19" s="27">
        <v>22</v>
      </c>
      <c r="E19" s="28">
        <v>2</v>
      </c>
      <c r="F19" s="29">
        <v>3</v>
      </c>
      <c r="G19" s="117">
        <f t="shared" si="0"/>
        <v>66.666666666666657</v>
      </c>
      <c r="H19" s="28">
        <v>0</v>
      </c>
      <c r="I19" s="29">
        <v>1</v>
      </c>
      <c r="J19" s="117">
        <f t="shared" si="1"/>
        <v>0</v>
      </c>
      <c r="K19" s="30">
        <f t="shared" si="7"/>
        <v>2</v>
      </c>
      <c r="L19" s="31">
        <f t="shared" si="2"/>
        <v>4</v>
      </c>
      <c r="M19" s="117">
        <f t="shared" si="3"/>
        <v>50</v>
      </c>
      <c r="N19" s="28">
        <v>0</v>
      </c>
      <c r="O19" s="29">
        <v>0</v>
      </c>
      <c r="P19" s="120">
        <f t="shared" si="4"/>
        <v>0</v>
      </c>
      <c r="Q19" s="32">
        <f>(E19*2)+(H19*3)+(N19*1)</f>
        <v>4</v>
      </c>
      <c r="R19" s="28">
        <v>0</v>
      </c>
      <c r="S19" s="29">
        <v>1</v>
      </c>
      <c r="T19" s="29">
        <v>1</v>
      </c>
      <c r="U19" s="29">
        <v>0</v>
      </c>
      <c r="V19" s="29">
        <v>0</v>
      </c>
      <c r="W19" s="29">
        <v>0</v>
      </c>
      <c r="X19" s="29">
        <v>1</v>
      </c>
      <c r="Y19" s="33">
        <v>1</v>
      </c>
      <c r="Z19" s="78">
        <f t="shared" si="6"/>
        <v>4</v>
      </c>
      <c r="AA19" s="112" t="s">
        <v>48</v>
      </c>
      <c r="AG19" s="17"/>
      <c r="AH19"/>
      <c r="AI19"/>
      <c r="AJ19"/>
    </row>
    <row r="20" spans="1:36" ht="15.75" thickBot="1" x14ac:dyDescent="0.3">
      <c r="A20" s="3"/>
      <c r="B20" s="89" t="s">
        <v>56</v>
      </c>
      <c r="C20" s="34" t="s">
        <v>57</v>
      </c>
      <c r="D20" s="35">
        <v>22</v>
      </c>
      <c r="E20" s="36">
        <v>6</v>
      </c>
      <c r="F20" s="37">
        <v>10</v>
      </c>
      <c r="G20" s="118">
        <f t="shared" si="0"/>
        <v>60</v>
      </c>
      <c r="H20" s="36">
        <v>0</v>
      </c>
      <c r="I20" s="37">
        <v>0</v>
      </c>
      <c r="J20" s="118">
        <f t="shared" si="1"/>
        <v>0</v>
      </c>
      <c r="K20" s="38">
        <f>E20+H20</f>
        <v>6</v>
      </c>
      <c r="L20" s="39">
        <f t="shared" si="2"/>
        <v>10</v>
      </c>
      <c r="M20" s="118">
        <f t="shared" si="3"/>
        <v>60</v>
      </c>
      <c r="N20" s="36">
        <v>1</v>
      </c>
      <c r="O20" s="37">
        <v>2</v>
      </c>
      <c r="P20" s="121">
        <f t="shared" si="4"/>
        <v>50</v>
      </c>
      <c r="Q20" s="40">
        <f t="shared" si="5"/>
        <v>13</v>
      </c>
      <c r="R20" s="36">
        <v>3</v>
      </c>
      <c r="S20" s="37">
        <v>1</v>
      </c>
      <c r="T20" s="37">
        <v>0</v>
      </c>
      <c r="U20" s="37">
        <v>1</v>
      </c>
      <c r="V20" s="37">
        <v>1</v>
      </c>
      <c r="W20" s="37">
        <v>0</v>
      </c>
      <c r="X20" s="37">
        <v>1</v>
      </c>
      <c r="Y20" s="41">
        <v>1</v>
      </c>
      <c r="Z20" s="79">
        <f t="shared" si="6"/>
        <v>12</v>
      </c>
      <c r="AA20" s="112" t="s">
        <v>51</v>
      </c>
      <c r="AG20" s="17"/>
      <c r="AH20"/>
      <c r="AI20"/>
      <c r="AJ20"/>
    </row>
    <row r="21" spans="1:36" ht="15" x14ac:dyDescent="0.25">
      <c r="A21" s="3"/>
      <c r="B21" s="88" t="s">
        <v>45</v>
      </c>
      <c r="C21" s="42" t="s">
        <v>46</v>
      </c>
      <c r="D21" s="19">
        <v>20</v>
      </c>
      <c r="E21" s="20">
        <v>3</v>
      </c>
      <c r="F21" s="21">
        <v>6</v>
      </c>
      <c r="G21" s="116">
        <f t="shared" si="0"/>
        <v>50</v>
      </c>
      <c r="H21" s="20">
        <v>0</v>
      </c>
      <c r="I21" s="21">
        <v>1</v>
      </c>
      <c r="J21" s="116">
        <f t="shared" si="1"/>
        <v>0</v>
      </c>
      <c r="K21" s="22">
        <f>E21+H21</f>
        <v>3</v>
      </c>
      <c r="L21" s="23">
        <f t="shared" si="2"/>
        <v>7</v>
      </c>
      <c r="M21" s="116">
        <f t="shared" si="3"/>
        <v>42.857142857142854</v>
      </c>
      <c r="N21" s="92">
        <v>0</v>
      </c>
      <c r="O21" s="93">
        <v>0</v>
      </c>
      <c r="P21" s="122">
        <f t="shared" si="4"/>
        <v>0</v>
      </c>
      <c r="Q21" s="94">
        <f t="shared" si="5"/>
        <v>6</v>
      </c>
      <c r="R21" s="92">
        <v>0</v>
      </c>
      <c r="S21" s="93">
        <v>3</v>
      </c>
      <c r="T21" s="93">
        <v>0</v>
      </c>
      <c r="U21" s="93">
        <v>0</v>
      </c>
      <c r="V21" s="93">
        <v>5</v>
      </c>
      <c r="W21" s="93">
        <v>0</v>
      </c>
      <c r="X21" s="93">
        <v>0</v>
      </c>
      <c r="Y21" s="95">
        <v>0</v>
      </c>
      <c r="Z21" s="77">
        <f t="shared" si="6"/>
        <v>10</v>
      </c>
      <c r="AA21" s="112" t="s">
        <v>13</v>
      </c>
      <c r="AG21" s="17"/>
      <c r="AH21"/>
      <c r="AI21"/>
      <c r="AJ21"/>
    </row>
    <row r="22" spans="1:36" ht="15" x14ac:dyDescent="0.25">
      <c r="A22" s="3"/>
      <c r="B22" s="88" t="s">
        <v>257</v>
      </c>
      <c r="C22" s="42" t="s">
        <v>258</v>
      </c>
      <c r="D22" s="128">
        <v>20</v>
      </c>
      <c r="E22" s="92">
        <v>3</v>
      </c>
      <c r="F22" s="93">
        <v>7</v>
      </c>
      <c r="G22" s="117">
        <f t="shared" si="0"/>
        <v>42.857142857142854</v>
      </c>
      <c r="H22" s="92">
        <v>0</v>
      </c>
      <c r="I22" s="93">
        <v>1</v>
      </c>
      <c r="J22" s="117">
        <f t="shared" si="1"/>
        <v>0</v>
      </c>
      <c r="K22" s="30">
        <f t="shared" ref="K22:K26" si="8">E22+H22</f>
        <v>3</v>
      </c>
      <c r="L22" s="31">
        <f t="shared" ref="L22:L26" si="9">F22+I22</f>
        <v>8</v>
      </c>
      <c r="M22" s="117">
        <f t="shared" ref="M22:M26" si="10">IFERROR((K22/L22*100),0)</f>
        <v>37.5</v>
      </c>
      <c r="N22" s="28">
        <v>0</v>
      </c>
      <c r="O22" s="29">
        <v>1</v>
      </c>
      <c r="P22" s="120">
        <f t="shared" ref="P22:P26" si="11">IFERROR((N22/O22*100),0)</f>
        <v>0</v>
      </c>
      <c r="Q22" s="32">
        <f t="shared" ref="Q22:Q26" si="12">(E22*2)+(H22*3)+(N22*1)</f>
        <v>6</v>
      </c>
      <c r="R22" s="92">
        <v>1</v>
      </c>
      <c r="S22" s="93">
        <v>0</v>
      </c>
      <c r="T22" s="93">
        <v>2</v>
      </c>
      <c r="U22" s="93">
        <v>0</v>
      </c>
      <c r="V22" s="93">
        <v>4</v>
      </c>
      <c r="W22" s="93">
        <v>0</v>
      </c>
      <c r="X22" s="93">
        <v>1</v>
      </c>
      <c r="Y22" s="95">
        <v>2</v>
      </c>
      <c r="Z22" s="78">
        <f t="shared" si="6"/>
        <v>7</v>
      </c>
      <c r="AA22" s="112"/>
      <c r="AG22" s="17"/>
      <c r="AH22"/>
      <c r="AI22"/>
      <c r="AJ22"/>
    </row>
    <row r="23" spans="1:36" ht="15" x14ac:dyDescent="0.25">
      <c r="A23" s="3"/>
      <c r="B23" s="88" t="s">
        <v>259</v>
      </c>
      <c r="C23" s="42" t="s">
        <v>260</v>
      </c>
      <c r="D23" s="128">
        <v>21</v>
      </c>
      <c r="E23" s="92">
        <v>2</v>
      </c>
      <c r="F23" s="93">
        <v>4</v>
      </c>
      <c r="G23" s="117">
        <f t="shared" si="0"/>
        <v>50</v>
      </c>
      <c r="H23" s="92">
        <v>0</v>
      </c>
      <c r="I23" s="93">
        <v>0</v>
      </c>
      <c r="J23" s="117">
        <f t="shared" si="1"/>
        <v>0</v>
      </c>
      <c r="K23" s="30">
        <f t="shared" si="8"/>
        <v>2</v>
      </c>
      <c r="L23" s="31">
        <f t="shared" si="9"/>
        <v>4</v>
      </c>
      <c r="M23" s="117">
        <f t="shared" si="10"/>
        <v>50</v>
      </c>
      <c r="N23" s="28">
        <v>1</v>
      </c>
      <c r="O23" s="29">
        <v>2</v>
      </c>
      <c r="P23" s="120">
        <f t="shared" si="11"/>
        <v>50</v>
      </c>
      <c r="Q23" s="32">
        <f t="shared" si="12"/>
        <v>5</v>
      </c>
      <c r="R23" s="92">
        <v>3</v>
      </c>
      <c r="S23" s="93">
        <v>0</v>
      </c>
      <c r="T23" s="93">
        <v>2</v>
      </c>
      <c r="U23" s="93">
        <v>0</v>
      </c>
      <c r="V23" s="93">
        <v>2</v>
      </c>
      <c r="W23" s="93">
        <v>0</v>
      </c>
      <c r="X23" s="93">
        <v>3</v>
      </c>
      <c r="Y23" s="95">
        <v>3</v>
      </c>
      <c r="Z23" s="78">
        <f t="shared" si="6"/>
        <v>9</v>
      </c>
      <c r="AA23" s="112"/>
      <c r="AG23" s="17"/>
      <c r="AH23"/>
      <c r="AI23"/>
      <c r="AJ23"/>
    </row>
    <row r="24" spans="1:36" ht="15" x14ac:dyDescent="0.25">
      <c r="A24" s="3"/>
      <c r="B24" s="88" t="s">
        <v>54</v>
      </c>
      <c r="C24" s="42" t="s">
        <v>55</v>
      </c>
      <c r="D24" s="128">
        <v>21</v>
      </c>
      <c r="E24" s="92">
        <v>5</v>
      </c>
      <c r="F24" s="93">
        <v>7</v>
      </c>
      <c r="G24" s="117">
        <f t="shared" si="0"/>
        <v>71.428571428571431</v>
      </c>
      <c r="H24" s="92">
        <v>0</v>
      </c>
      <c r="I24" s="93">
        <v>0</v>
      </c>
      <c r="J24" s="117">
        <f t="shared" si="1"/>
        <v>0</v>
      </c>
      <c r="K24" s="30">
        <f t="shared" si="8"/>
        <v>5</v>
      </c>
      <c r="L24" s="31">
        <f t="shared" si="9"/>
        <v>7</v>
      </c>
      <c r="M24" s="117">
        <f t="shared" si="10"/>
        <v>71.428571428571431</v>
      </c>
      <c r="N24" s="28">
        <v>2</v>
      </c>
      <c r="O24" s="29">
        <v>4</v>
      </c>
      <c r="P24" s="120">
        <f t="shared" si="11"/>
        <v>50</v>
      </c>
      <c r="Q24" s="32">
        <f t="shared" si="12"/>
        <v>12</v>
      </c>
      <c r="R24" s="92">
        <v>0</v>
      </c>
      <c r="S24" s="93">
        <v>5</v>
      </c>
      <c r="T24" s="93">
        <v>1</v>
      </c>
      <c r="U24" s="93">
        <v>1</v>
      </c>
      <c r="V24" s="93">
        <v>2</v>
      </c>
      <c r="W24" s="93">
        <v>0</v>
      </c>
      <c r="X24" s="93">
        <v>1</v>
      </c>
      <c r="Y24" s="95">
        <v>2</v>
      </c>
      <c r="Z24" s="78">
        <f t="shared" si="6"/>
        <v>15</v>
      </c>
      <c r="AA24" s="112"/>
      <c r="AG24" s="17"/>
      <c r="AH24"/>
      <c r="AI24"/>
      <c r="AJ24"/>
    </row>
    <row r="25" spans="1:36" ht="15" x14ac:dyDescent="0.25">
      <c r="A25" s="3"/>
      <c r="B25" s="88" t="s">
        <v>58</v>
      </c>
      <c r="C25" s="26" t="s">
        <v>59</v>
      </c>
      <c r="D25" s="128">
        <v>19</v>
      </c>
      <c r="E25" s="92">
        <v>4</v>
      </c>
      <c r="F25" s="93">
        <v>6</v>
      </c>
      <c r="G25" s="117">
        <f t="shared" si="0"/>
        <v>66.666666666666657</v>
      </c>
      <c r="H25" s="92">
        <v>0</v>
      </c>
      <c r="I25" s="93">
        <v>1</v>
      </c>
      <c r="J25" s="117">
        <f t="shared" si="1"/>
        <v>0</v>
      </c>
      <c r="K25" s="30">
        <f t="shared" si="8"/>
        <v>4</v>
      </c>
      <c r="L25" s="31">
        <f t="shared" si="9"/>
        <v>7</v>
      </c>
      <c r="M25" s="117">
        <f t="shared" si="10"/>
        <v>57.142857142857139</v>
      </c>
      <c r="N25" s="28">
        <v>0</v>
      </c>
      <c r="O25" s="29">
        <v>0</v>
      </c>
      <c r="P25" s="120">
        <f t="shared" si="11"/>
        <v>0</v>
      </c>
      <c r="Q25" s="32">
        <f t="shared" si="12"/>
        <v>8</v>
      </c>
      <c r="R25" s="92">
        <v>0</v>
      </c>
      <c r="S25" s="93">
        <v>2</v>
      </c>
      <c r="T25" s="93">
        <v>2</v>
      </c>
      <c r="U25" s="93">
        <v>1</v>
      </c>
      <c r="V25" s="93">
        <v>1</v>
      </c>
      <c r="W25" s="93">
        <v>0</v>
      </c>
      <c r="X25" s="93">
        <v>0</v>
      </c>
      <c r="Y25" s="95">
        <v>0</v>
      </c>
      <c r="Z25" s="78">
        <f t="shared" si="6"/>
        <v>9</v>
      </c>
      <c r="AA25" s="112"/>
      <c r="AG25" s="17"/>
      <c r="AH25"/>
      <c r="AI25"/>
      <c r="AJ25"/>
    </row>
    <row r="26" spans="1:36" ht="15" x14ac:dyDescent="0.25">
      <c r="A26" s="3"/>
      <c r="B26" s="88"/>
      <c r="C26" s="163"/>
      <c r="D26" s="128"/>
      <c r="E26" s="92"/>
      <c r="F26" s="93"/>
      <c r="G26" s="117">
        <f t="shared" si="0"/>
        <v>0</v>
      </c>
      <c r="H26" s="92"/>
      <c r="I26" s="93"/>
      <c r="J26" s="117">
        <f t="shared" si="1"/>
        <v>0</v>
      </c>
      <c r="K26" s="30">
        <f t="shared" si="8"/>
        <v>0</v>
      </c>
      <c r="L26" s="31">
        <f t="shared" si="9"/>
        <v>0</v>
      </c>
      <c r="M26" s="117">
        <f t="shared" si="10"/>
        <v>0</v>
      </c>
      <c r="N26" s="28"/>
      <c r="O26" s="29"/>
      <c r="P26" s="120">
        <f t="shared" si="11"/>
        <v>0</v>
      </c>
      <c r="Q26" s="32">
        <f t="shared" si="12"/>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60</v>
      </c>
      <c r="AH27"/>
      <c r="AI27"/>
      <c r="AJ27"/>
    </row>
    <row r="28" spans="1:36" ht="15" x14ac:dyDescent="0.25">
      <c r="A28" s="3"/>
      <c r="B28" s="88"/>
      <c r="C28" s="26"/>
      <c r="D28" s="27"/>
      <c r="E28" s="28"/>
      <c r="F28" s="29"/>
      <c r="G28" s="117">
        <f t="shared" si="0"/>
        <v>0</v>
      </c>
      <c r="H28" s="28"/>
      <c r="I28" s="29"/>
      <c r="J28" s="117">
        <f t="shared" si="1"/>
        <v>0</v>
      </c>
      <c r="K28" s="30">
        <f t="shared" ref="K28:K34" si="13">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61</v>
      </c>
      <c r="AH28"/>
      <c r="AI28"/>
      <c r="AJ28"/>
    </row>
    <row r="29" spans="1:36" ht="15" x14ac:dyDescent="0.2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62</v>
      </c>
      <c r="AH29"/>
      <c r="AI29"/>
      <c r="AJ29"/>
    </row>
    <row r="30" spans="1:36" ht="15" x14ac:dyDescent="0.2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63</v>
      </c>
      <c r="AH30"/>
      <c r="AI30"/>
      <c r="AJ30"/>
    </row>
    <row r="31" spans="1:36" ht="15" x14ac:dyDescent="0.2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64</v>
      </c>
      <c r="AH31"/>
      <c r="AI31"/>
      <c r="AJ31"/>
    </row>
    <row r="32" spans="1:36" ht="15" x14ac:dyDescent="0.2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65</v>
      </c>
      <c r="AH32"/>
      <c r="AI32"/>
      <c r="AJ32"/>
    </row>
    <row r="33" spans="1:36" ht="15" x14ac:dyDescent="0.2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66</v>
      </c>
      <c r="AH33"/>
      <c r="AI33"/>
      <c r="AJ33"/>
    </row>
    <row r="34" spans="1:36" ht="15" x14ac:dyDescent="0.2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67</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68</v>
      </c>
      <c r="AH35"/>
      <c r="AI35"/>
      <c r="AJ35"/>
    </row>
    <row r="36" spans="1:36" ht="15.75" thickBot="1" x14ac:dyDescent="0.3">
      <c r="A36" s="3"/>
      <c r="B36" s="281" t="s">
        <v>69</v>
      </c>
      <c r="C36" s="282"/>
      <c r="D36" s="126"/>
      <c r="E36" s="285"/>
      <c r="F36" s="286"/>
      <c r="G36" s="287"/>
      <c r="H36" s="285"/>
      <c r="I36" s="286"/>
      <c r="J36" s="287"/>
      <c r="K36" s="285"/>
      <c r="L36" s="286"/>
      <c r="M36" s="287"/>
      <c r="N36" s="285"/>
      <c r="O36" s="286"/>
      <c r="P36" s="287"/>
      <c r="Q36" s="127"/>
      <c r="R36" s="81">
        <v>2</v>
      </c>
      <c r="S36" s="81">
        <v>4</v>
      </c>
      <c r="T36" s="124"/>
      <c r="U36" s="81"/>
      <c r="V36" s="81">
        <v>2</v>
      </c>
      <c r="W36" s="124"/>
      <c r="X36" s="125"/>
      <c r="Y36" s="82"/>
      <c r="Z36" s="83"/>
      <c r="AA36" s="112" t="s">
        <v>70</v>
      </c>
      <c r="AH36"/>
      <c r="AI36"/>
      <c r="AJ36"/>
    </row>
    <row r="37" spans="1:36" ht="15.75" thickBot="1" x14ac:dyDescent="0.3">
      <c r="A37" s="3"/>
      <c r="B37" s="283" t="s">
        <v>71</v>
      </c>
      <c r="C37" s="284"/>
      <c r="D37" s="43">
        <f>SUM(D16:D35)</f>
        <v>200</v>
      </c>
      <c r="E37" s="1">
        <f>SUM(E16:E35)</f>
        <v>37</v>
      </c>
      <c r="F37" s="2">
        <f>SUM(F16:F35)</f>
        <v>65</v>
      </c>
      <c r="G37" s="123">
        <f>IFERROR((E37/F37*100),0)</f>
        <v>56.92307692307692</v>
      </c>
      <c r="H37" s="1">
        <f>SUM(H16:H35)</f>
        <v>3</v>
      </c>
      <c r="I37" s="2">
        <f>SUM(I16:I35)</f>
        <v>15</v>
      </c>
      <c r="J37" s="123">
        <f t="shared" si="1"/>
        <v>20</v>
      </c>
      <c r="K37" s="1">
        <f t="shared" ref="K37" si="14">SUM(K16:K35)</f>
        <v>40</v>
      </c>
      <c r="L37" s="2">
        <f>SUM(L16:L35)</f>
        <v>80</v>
      </c>
      <c r="M37" s="123">
        <f t="shared" ref="M37" si="15">IFERROR((K37/L37*100),0)</f>
        <v>50</v>
      </c>
      <c r="N37" s="1">
        <f t="shared" ref="N37:O37" si="16">SUM(N16:N35)</f>
        <v>4</v>
      </c>
      <c r="O37" s="2">
        <f t="shared" si="16"/>
        <v>9</v>
      </c>
      <c r="P37" s="123">
        <f>IFERROR((N37/O37*100),0)</f>
        <v>44.444444444444443</v>
      </c>
      <c r="Q37" s="44">
        <f>SUM(Q16:Q35)</f>
        <v>87</v>
      </c>
      <c r="R37" s="44">
        <f>SUM(R16:R36)</f>
        <v>12</v>
      </c>
      <c r="S37" s="45">
        <f>SUM(S16:S36)</f>
        <v>21</v>
      </c>
      <c r="T37" s="45">
        <f>SUM(T16:T35)</f>
        <v>19</v>
      </c>
      <c r="U37" s="45">
        <f t="shared" ref="U37:V37" si="17">SUM(U16:U36)</f>
        <v>7</v>
      </c>
      <c r="V37" s="45">
        <f t="shared" si="17"/>
        <v>30</v>
      </c>
      <c r="W37" s="45">
        <f>SUM(W16:W35)</f>
        <v>1</v>
      </c>
      <c r="X37" s="45">
        <f>SUM(X16:X36)</f>
        <v>16</v>
      </c>
      <c r="Y37" s="46">
        <f>SUM(Y16:Y36)</f>
        <v>10</v>
      </c>
      <c r="Z37" s="47">
        <f>SUM(Z16:Z35)</f>
        <v>110</v>
      </c>
      <c r="AA37" s="112" t="s">
        <v>72</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73</v>
      </c>
      <c r="AH38"/>
      <c r="AI38"/>
      <c r="AJ38"/>
    </row>
    <row r="39" spans="1:36" ht="10.5" customHeight="1" x14ac:dyDescent="0.25">
      <c r="A39" s="3"/>
      <c r="B39" s="228" t="s">
        <v>74</v>
      </c>
      <c r="C39" s="228"/>
      <c r="D39" s="228"/>
      <c r="E39" s="228"/>
      <c r="F39" s="228"/>
      <c r="G39" s="228"/>
      <c r="H39" s="48"/>
      <c r="I39" s="228" t="s">
        <v>75</v>
      </c>
      <c r="J39" s="228"/>
      <c r="K39" s="228"/>
      <c r="L39" s="228"/>
      <c r="M39" s="228"/>
      <c r="N39" s="48"/>
      <c r="O39" s="228" t="s">
        <v>76</v>
      </c>
      <c r="P39" s="228"/>
      <c r="Q39" s="228"/>
      <c r="R39" s="228"/>
      <c r="S39" s="228"/>
      <c r="T39" s="228"/>
      <c r="U39" s="228" t="s">
        <v>77</v>
      </c>
      <c r="V39" s="228"/>
      <c r="W39" s="228"/>
      <c r="X39" s="228"/>
      <c r="Y39" s="228"/>
      <c r="Z39" s="228"/>
      <c r="AA39" s="112" t="s">
        <v>78</v>
      </c>
      <c r="AH39"/>
      <c r="AI39"/>
      <c r="AJ39"/>
    </row>
    <row r="40" spans="1:36" ht="10.5" customHeight="1" x14ac:dyDescent="0.25">
      <c r="A40" s="3"/>
      <c r="B40" s="228" t="s">
        <v>79</v>
      </c>
      <c r="C40" s="228"/>
      <c r="D40" s="228" t="s">
        <v>80</v>
      </c>
      <c r="E40" s="228"/>
      <c r="F40" s="228"/>
      <c r="G40" s="228"/>
      <c r="H40" s="48"/>
      <c r="I40" s="228" t="s">
        <v>81</v>
      </c>
      <c r="J40" s="228"/>
      <c r="K40" s="228"/>
      <c r="L40" s="228"/>
      <c r="M40" s="228"/>
      <c r="N40" s="48"/>
      <c r="O40" s="228" t="s">
        <v>82</v>
      </c>
      <c r="P40" s="228"/>
      <c r="Q40" s="228"/>
      <c r="R40" s="228"/>
      <c r="S40" s="228"/>
      <c r="T40" s="228"/>
      <c r="U40" s="228" t="s">
        <v>83</v>
      </c>
      <c r="V40" s="228"/>
      <c r="W40" s="228"/>
      <c r="X40" s="228"/>
      <c r="Y40" s="228"/>
      <c r="Z40" s="228"/>
      <c r="AA40" s="112" t="s">
        <v>84</v>
      </c>
      <c r="AH40"/>
      <c r="AI40"/>
      <c r="AJ40"/>
    </row>
    <row r="41" spans="1:36" ht="10.5" customHeight="1" x14ac:dyDescent="0.25">
      <c r="A41" s="3"/>
      <c r="B41" s="228" t="s">
        <v>85</v>
      </c>
      <c r="C41" s="228"/>
      <c r="D41" s="228" t="s">
        <v>86</v>
      </c>
      <c r="E41" s="228"/>
      <c r="F41" s="228"/>
      <c r="G41" s="228"/>
      <c r="H41" s="48"/>
      <c r="I41" s="228" t="s">
        <v>87</v>
      </c>
      <c r="J41" s="228"/>
      <c r="K41" s="228"/>
      <c r="L41" s="228"/>
      <c r="M41" s="228"/>
      <c r="N41" s="48"/>
      <c r="O41" s="228" t="s">
        <v>88</v>
      </c>
      <c r="P41" s="228"/>
      <c r="Q41" s="228"/>
      <c r="R41" s="228"/>
      <c r="S41" s="228"/>
      <c r="T41" s="228"/>
      <c r="U41" s="228"/>
      <c r="V41" s="228"/>
      <c r="W41" s="228"/>
      <c r="X41" s="228"/>
      <c r="Y41" s="228"/>
      <c r="Z41" s="228"/>
      <c r="AA41" s="112" t="s">
        <v>89</v>
      </c>
      <c r="AH41"/>
      <c r="AI41"/>
      <c r="AJ41"/>
    </row>
    <row r="42" spans="1:36" ht="10.5" customHeight="1" x14ac:dyDescent="0.25">
      <c r="A42" s="3"/>
      <c r="B42" s="228" t="s">
        <v>90</v>
      </c>
      <c r="C42" s="228"/>
      <c r="D42" s="228" t="s">
        <v>91</v>
      </c>
      <c r="E42" s="228"/>
      <c r="F42" s="228"/>
      <c r="G42" s="228"/>
      <c r="H42" s="48"/>
      <c r="I42" s="228" t="s">
        <v>92</v>
      </c>
      <c r="J42" s="228"/>
      <c r="K42" s="228"/>
      <c r="L42" s="228"/>
      <c r="M42" s="228"/>
      <c r="N42" s="48"/>
      <c r="O42" s="228" t="s">
        <v>93</v>
      </c>
      <c r="P42" s="228"/>
      <c r="Q42" s="228"/>
      <c r="R42" s="228"/>
      <c r="S42" s="228"/>
      <c r="T42" s="228"/>
      <c r="U42" s="231" t="s">
        <v>94</v>
      </c>
      <c r="V42" s="231"/>
      <c r="W42" s="231"/>
      <c r="X42" s="231"/>
      <c r="Y42" s="231"/>
      <c r="Z42" s="231"/>
      <c r="AA42" s="112" t="s">
        <v>95</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96</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v>
      </c>
      <c r="E47" s="207"/>
      <c r="F47" s="207"/>
      <c r="G47" s="207"/>
      <c r="H47" s="207"/>
      <c r="I47" s="207"/>
      <c r="J47" s="207"/>
      <c r="K47" s="207"/>
      <c r="L47" s="208"/>
      <c r="M47" s="3" t="s">
        <v>3</v>
      </c>
      <c r="N47" s="206" t="s">
        <v>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YOUNG ANGELS U19 Košice</v>
      </c>
      <c r="E48" s="210"/>
      <c r="F48" s="210"/>
      <c r="G48" s="210"/>
      <c r="H48" s="210"/>
      <c r="I48" s="210"/>
      <c r="J48" s="210"/>
      <c r="K48" s="210"/>
      <c r="L48" s="211"/>
      <c r="M48" s="3" t="s">
        <v>3</v>
      </c>
      <c r="N48" s="209" t="str">
        <f>N4</f>
        <v>AŠK Slávia Trnava</v>
      </c>
      <c r="O48" s="210"/>
      <c r="P48" s="210"/>
      <c r="Q48" s="210"/>
      <c r="R48" s="210"/>
      <c r="S48" s="210"/>
      <c r="T48" s="210"/>
      <c r="U48" s="211"/>
      <c r="V48" s="6"/>
      <c r="W48" s="3"/>
      <c r="X48" s="3"/>
      <c r="Y48" s="3"/>
      <c r="Z48" s="3"/>
      <c r="AA48" s="3"/>
      <c r="AH48"/>
      <c r="AI48"/>
      <c r="AJ48"/>
    </row>
    <row r="49" spans="1:36" ht="15.75" thickBot="1" x14ac:dyDescent="0.3">
      <c r="A49" s="3"/>
      <c r="B49" s="3"/>
      <c r="C49" s="55" t="s">
        <v>7</v>
      </c>
      <c r="D49" s="209">
        <f>D5</f>
        <v>87</v>
      </c>
      <c r="E49" s="210"/>
      <c r="F49" s="210"/>
      <c r="G49" s="210"/>
      <c r="H49" s="210"/>
      <c r="I49" s="210"/>
      <c r="J49" s="210"/>
      <c r="K49" s="210"/>
      <c r="L49" s="211"/>
      <c r="M49" s="3" t="s">
        <v>3</v>
      </c>
      <c r="N49" s="209">
        <f>N5</f>
        <v>35</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8</v>
      </c>
      <c r="D51" s="219"/>
      <c r="E51" s="220">
        <f>E7</f>
        <v>21030</v>
      </c>
      <c r="F51" s="221"/>
      <c r="G51" s="221"/>
      <c r="H51" s="221"/>
      <c r="I51" s="221"/>
      <c r="J51" s="221"/>
      <c r="K51" s="221"/>
      <c r="L51" s="222"/>
      <c r="M51" s="3"/>
      <c r="N51" s="215" t="s">
        <v>97</v>
      </c>
      <c r="O51" s="216"/>
      <c r="P51" s="216"/>
      <c r="Q51" s="216"/>
      <c r="R51" s="216"/>
      <c r="S51" s="216"/>
      <c r="T51" s="216"/>
      <c r="U51" s="216"/>
      <c r="V51" s="216"/>
      <c r="W51" s="216"/>
      <c r="X51" s="217"/>
      <c r="Y51" s="165" t="s">
        <v>98</v>
      </c>
      <c r="Z51" s="166"/>
      <c r="AA51" s="9"/>
      <c r="AH51"/>
      <c r="AI51"/>
      <c r="AJ51"/>
    </row>
    <row r="52" spans="1:36" ht="15" x14ac:dyDescent="0.25">
      <c r="A52" s="3"/>
      <c r="B52" s="3"/>
      <c r="C52" s="170" t="s">
        <v>10</v>
      </c>
      <c r="D52" s="171"/>
      <c r="E52" s="223">
        <f>E8</f>
        <v>45718</v>
      </c>
      <c r="F52" s="224"/>
      <c r="G52" s="224"/>
      <c r="H52" s="224"/>
      <c r="I52" s="224"/>
      <c r="J52" s="224"/>
      <c r="K52" s="224"/>
      <c r="L52" s="225"/>
      <c r="M52" s="3"/>
      <c r="N52" s="226" t="s">
        <v>252</v>
      </c>
      <c r="O52" s="177"/>
      <c r="P52" s="177"/>
      <c r="Q52" s="177"/>
      <c r="R52" s="177"/>
      <c r="S52" s="177"/>
      <c r="T52" s="177"/>
      <c r="U52" s="177"/>
      <c r="V52" s="177"/>
      <c r="W52" s="177"/>
      <c r="X52" s="177"/>
      <c r="Y52" s="177">
        <v>10</v>
      </c>
      <c r="Z52" s="178"/>
      <c r="AA52" s="9"/>
      <c r="AH52"/>
      <c r="AI52"/>
      <c r="AJ52"/>
    </row>
    <row r="53" spans="1:36" ht="15" x14ac:dyDescent="0.25">
      <c r="A53" s="3"/>
      <c r="B53" s="3"/>
      <c r="C53" s="170" t="s">
        <v>12</v>
      </c>
      <c r="D53" s="171"/>
      <c r="E53" s="212" t="str">
        <f>E9</f>
        <v>1. liga ženy, U23 a U19</v>
      </c>
      <c r="F53" s="213"/>
      <c r="G53" s="213"/>
      <c r="H53" s="213"/>
      <c r="I53" s="213"/>
      <c r="J53" s="213"/>
      <c r="K53" s="213"/>
      <c r="L53" s="214"/>
      <c r="M53" s="3"/>
      <c r="N53" s="227" t="s">
        <v>99</v>
      </c>
      <c r="O53" s="179"/>
      <c r="P53" s="179"/>
      <c r="Q53" s="179"/>
      <c r="R53" s="179"/>
      <c r="S53" s="179"/>
      <c r="T53" s="179"/>
      <c r="U53" s="179"/>
      <c r="V53" s="179"/>
      <c r="W53" s="179"/>
      <c r="X53" s="179"/>
      <c r="Y53" s="179">
        <v>10</v>
      </c>
      <c r="Z53" s="180"/>
      <c r="AA53" s="9"/>
      <c r="AH53"/>
      <c r="AI53"/>
      <c r="AJ53"/>
    </row>
    <row r="54" spans="1:36" ht="15.75" thickBot="1" x14ac:dyDescent="0.3">
      <c r="A54" s="3"/>
      <c r="B54" s="3"/>
      <c r="C54" s="170" t="s">
        <v>15</v>
      </c>
      <c r="D54" s="171"/>
      <c r="E54" s="172" t="str">
        <f t="shared" ref="E54" si="18">E10</f>
        <v>Ladislav Bule</v>
      </c>
      <c r="F54" s="173"/>
      <c r="G54" s="173"/>
      <c r="H54" s="173"/>
      <c r="I54" s="173"/>
      <c r="J54" s="173"/>
      <c r="K54" s="173"/>
      <c r="L54" s="174"/>
      <c r="M54" s="3"/>
      <c r="N54" s="167"/>
      <c r="O54" s="168"/>
      <c r="P54" s="168"/>
      <c r="Q54" s="168"/>
      <c r="R54" s="168"/>
      <c r="S54" s="168"/>
      <c r="T54" s="168"/>
      <c r="U54" s="168"/>
      <c r="V54" s="168"/>
      <c r="W54" s="168"/>
      <c r="X54" s="169"/>
      <c r="Y54" s="175"/>
      <c r="Z54" s="176"/>
      <c r="AA54" s="9"/>
    </row>
    <row r="55" spans="1:36" ht="15.75" thickBot="1" x14ac:dyDescent="0.3">
      <c r="A55" s="3"/>
      <c r="B55" s="3"/>
      <c r="C55" s="201" t="s">
        <v>18</v>
      </c>
      <c r="D55" s="202"/>
      <c r="E55" s="203" t="str">
        <f>E11</f>
        <v>YOUNG ANGELS U19 Košice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100</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101</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102</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103</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23 B26:B35">
    <cfRule type="duplicateValues" dxfId="81" priority="43" stopIfTrue="1"/>
  </conditionalFormatting>
  <conditionalFormatting sqref="C16:C23 C26:C35">
    <cfRule type="duplicateValues" dxfId="80" priority="5"/>
  </conditionalFormatting>
  <conditionalFormatting sqref="C61:Z76">
    <cfRule type="containsBlanks" dxfId="79" priority="17">
      <formula>LEN(TRIM(C61))=0</formula>
    </cfRule>
  </conditionalFormatting>
  <conditionalFormatting sqref="D16:D35">
    <cfRule type="expression" dxfId="78" priority="67">
      <formula>OR(D16&gt;60,D16&lt;0)</formula>
    </cfRule>
  </conditionalFormatting>
  <conditionalFormatting sqref="D37">
    <cfRule type="expression" dxfId="77" priority="60" stopIfTrue="1">
      <formula>AND(ISNUMBER(D37), NOT(OR(D37=0, D37=200, D37=225, D37=250, D37=275, D37=300)))</formula>
    </cfRule>
  </conditionalFormatting>
  <conditionalFormatting sqref="D5:L5">
    <cfRule type="expression" dxfId="76" priority="40">
      <formula>$D$5&lt;&gt;($X$10+$X$11)</formula>
    </cfRule>
  </conditionalFormatting>
  <conditionalFormatting sqref="E16:E35">
    <cfRule type="expression" dxfId="75" priority="66">
      <formula>E16&gt;F16</formula>
    </cfRule>
  </conditionalFormatting>
  <conditionalFormatting sqref="G16:G35">
    <cfRule type="cellIs" dxfId="74" priority="47" operator="greaterThan">
      <formula>100</formula>
    </cfRule>
  </conditionalFormatting>
  <conditionalFormatting sqref="G37">
    <cfRule type="cellIs" dxfId="73" priority="14" operator="greaterThan">
      <formula>100</formula>
    </cfRule>
  </conditionalFormatting>
  <conditionalFormatting sqref="H16:H35">
    <cfRule type="expression" dxfId="72" priority="65">
      <formula>H16&gt;I16</formula>
    </cfRule>
  </conditionalFormatting>
  <conditionalFormatting sqref="J16:J35">
    <cfRule type="cellIs" dxfId="71" priority="46" operator="greaterThan">
      <formula>100</formula>
    </cfRule>
  </conditionalFormatting>
  <conditionalFormatting sqref="J37">
    <cfRule type="cellIs" dxfId="70" priority="13" operator="greaterThan">
      <formula>100</formula>
    </cfRule>
  </conditionalFormatting>
  <conditionalFormatting sqref="M16:M35">
    <cfRule type="cellIs" dxfId="69" priority="45" operator="greaterThan">
      <formula>100</formula>
    </cfRule>
  </conditionalFormatting>
  <conditionalFormatting sqref="M37">
    <cfRule type="cellIs" dxfId="68" priority="16" operator="greaterThan">
      <formula>100</formula>
    </cfRule>
  </conditionalFormatting>
  <conditionalFormatting sqref="N16:N35">
    <cfRule type="expression" dxfId="67" priority="6">
      <formula>N16&gt;O16</formula>
    </cfRule>
  </conditionalFormatting>
  <conditionalFormatting sqref="N5:U5">
    <cfRule type="expression" dxfId="66" priority="39">
      <formula>$N$5&lt;&gt;($Y$10+$Y$11)</formula>
    </cfRule>
  </conditionalFormatting>
  <conditionalFormatting sqref="N52:Z54">
    <cfRule type="containsBlanks" dxfId="65" priority="18">
      <formula>LEN(TRIM(N52))=0</formula>
    </cfRule>
  </conditionalFormatting>
  <conditionalFormatting sqref="O17:O35">
    <cfRule type="expression" dxfId="64" priority="23">
      <formula>O17&gt;50</formula>
    </cfRule>
  </conditionalFormatting>
  <conditionalFormatting sqref="P16:P35">
    <cfRule type="cellIs" dxfId="63" priority="44" operator="greaterThan">
      <formula>100</formula>
    </cfRule>
  </conditionalFormatting>
  <conditionalFormatting sqref="P37">
    <cfRule type="cellIs" dxfId="62" priority="15" operator="greaterThan">
      <formula>100</formula>
    </cfRule>
  </conditionalFormatting>
  <conditionalFormatting sqref="Q37">
    <cfRule type="expression" dxfId="61" priority="35">
      <formula>AND(Q37&lt;&gt;D5, Q37&lt;&gt;N5, Q37&lt;&gt;X9, Q37&lt;&gt;Y9, Q37&lt;&gt;X10, Q37&lt;&gt;Y10)</formula>
    </cfRule>
  </conditionalFormatting>
  <conditionalFormatting sqref="R16:W35">
    <cfRule type="expression" dxfId="60" priority="27">
      <formula>R16&gt;50</formula>
    </cfRule>
  </conditionalFormatting>
  <conditionalFormatting sqref="X7">
    <cfRule type="cellIs" dxfId="59" priority="12" operator="greaterThan">
      <formula>$X$8</formula>
    </cfRule>
  </conditionalFormatting>
  <conditionalFormatting sqref="X8">
    <cfRule type="cellIs" dxfId="58" priority="11" operator="greaterThan">
      <formula>$X$9</formula>
    </cfRule>
    <cfRule type="expression" dxfId="57" priority="58">
      <formula>$X$8&lt;$X$7</formula>
    </cfRule>
  </conditionalFormatting>
  <conditionalFormatting sqref="X9">
    <cfRule type="cellIs" dxfId="56" priority="10" operator="greaterThan">
      <formula>$X$10</formula>
    </cfRule>
    <cfRule type="expression" dxfId="55" priority="56">
      <formula>$X$9&lt;$X$8</formula>
    </cfRule>
  </conditionalFormatting>
  <conditionalFormatting sqref="X10">
    <cfRule type="expression" dxfId="54" priority="42">
      <formula>($X$10+$X$11)&lt;&gt;$D$5</formula>
    </cfRule>
    <cfRule type="expression" dxfId="53" priority="54">
      <formula>$X$10&lt;$X$9</formula>
    </cfRule>
  </conditionalFormatting>
  <conditionalFormatting sqref="X16:X35">
    <cfRule type="expression" dxfId="52" priority="26">
      <formula>X16&gt;5</formula>
    </cfRule>
  </conditionalFormatting>
  <conditionalFormatting sqref="X11:Y11">
    <cfRule type="duplicateValues" dxfId="51" priority="38"/>
  </conditionalFormatting>
  <conditionalFormatting sqref="Y7">
    <cfRule type="cellIs" dxfId="50" priority="9" operator="greaterThan">
      <formula>$Y$8</formula>
    </cfRule>
  </conditionalFormatting>
  <conditionalFormatting sqref="Y8">
    <cfRule type="cellIs" dxfId="49" priority="8" operator="greaterThan">
      <formula>$Y$9</formula>
    </cfRule>
    <cfRule type="expression" dxfId="48" priority="57">
      <formula>$Y$8&lt;$Y$7</formula>
    </cfRule>
  </conditionalFormatting>
  <conditionalFormatting sqref="Y9">
    <cfRule type="cellIs" dxfId="47" priority="7" operator="greaterThan">
      <formula>$Y$10</formula>
    </cfRule>
    <cfRule type="expression" dxfId="46" priority="55">
      <formula>$Y$9&lt;$Y$8</formula>
    </cfRule>
  </conditionalFormatting>
  <conditionalFormatting sqref="Y10">
    <cfRule type="expression" dxfId="45" priority="41">
      <formula>$N$5&lt;&gt;($Y$10+$Y$11)</formula>
    </cfRule>
    <cfRule type="expression" dxfId="44" priority="53">
      <formula>$Y$10&lt;$Y$9</formula>
    </cfRule>
  </conditionalFormatting>
  <conditionalFormatting sqref="Y16:Y35">
    <cfRule type="expression" dxfId="43" priority="25">
      <formula>Y16&gt;50</formula>
    </cfRule>
  </conditionalFormatting>
  <conditionalFormatting sqref="B24">
    <cfRule type="duplicateValues" dxfId="3" priority="4" stopIfTrue="1"/>
  </conditionalFormatting>
  <conditionalFormatting sqref="C24">
    <cfRule type="duplicateValues" dxfId="2" priority="3"/>
  </conditionalFormatting>
  <conditionalFormatting sqref="B25">
    <cfRule type="duplicateValues" dxfId="1" priority="2" stopIfTrue="1"/>
  </conditionalFormatting>
  <conditionalFormatting sqref="C25">
    <cfRule type="duplicateValues" dxfId="0" priority="1"/>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4" t="s">
        <v>104</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c r="AW1" s="404"/>
      <c r="AX1" s="404"/>
      <c r="AY1" s="404"/>
      <c r="AZ1" s="404"/>
      <c r="BA1" s="404"/>
      <c r="BB1" s="404"/>
      <c r="BC1" s="404"/>
      <c r="BD1" s="404"/>
      <c r="BE1" s="404"/>
    </row>
    <row r="2" spans="1:57" ht="15.75" thickBot="1" x14ac:dyDescent="0.3">
      <c r="A2" s="405" t="s">
        <v>105</v>
      </c>
      <c r="B2" s="406"/>
      <c r="C2" s="406"/>
      <c r="D2" s="406"/>
      <c r="E2" s="406"/>
      <c r="F2" s="406"/>
      <c r="G2" s="406"/>
      <c r="H2" s="406"/>
      <c r="I2" s="406"/>
      <c r="J2" s="406"/>
      <c r="K2" s="406"/>
      <c r="L2" s="407"/>
      <c r="M2" s="405" t="s">
        <v>106</v>
      </c>
      <c r="N2" s="406"/>
      <c r="O2" s="406"/>
      <c r="P2" s="406"/>
      <c r="Q2" s="406"/>
      <c r="R2" s="406"/>
      <c r="S2" s="406" t="s">
        <v>107</v>
      </c>
      <c r="T2" s="406"/>
      <c r="U2" s="406"/>
      <c r="V2" s="406"/>
      <c r="W2" s="406"/>
      <c r="X2" s="406"/>
      <c r="Y2" s="406"/>
      <c r="Z2" s="406"/>
      <c r="AA2" s="406"/>
      <c r="AB2" s="407"/>
      <c r="AC2" s="405" t="s">
        <v>108</v>
      </c>
      <c r="AD2" s="406"/>
      <c r="AE2" s="406"/>
      <c r="AF2" s="406"/>
      <c r="AG2" s="406"/>
      <c r="AH2" s="406"/>
      <c r="AI2" s="406"/>
      <c r="AJ2" s="406"/>
      <c r="AK2" s="406"/>
      <c r="AL2" s="406"/>
      <c r="AM2" s="406"/>
      <c r="AN2" s="406"/>
      <c r="AO2" s="406"/>
      <c r="AP2" s="406"/>
      <c r="AQ2" s="406"/>
      <c r="AR2" s="406"/>
      <c r="AS2" s="407"/>
      <c r="AT2" s="405" t="s">
        <v>109</v>
      </c>
      <c r="AU2" s="406"/>
      <c r="AV2" s="406"/>
      <c r="AW2" s="406"/>
      <c r="AX2" s="406"/>
      <c r="AY2" s="406"/>
      <c r="AZ2" s="406"/>
      <c r="BA2" s="406"/>
      <c r="BB2" s="406"/>
      <c r="BC2" s="406"/>
      <c r="BD2" s="406"/>
      <c r="BE2" s="407"/>
    </row>
    <row r="3" spans="1:57" ht="13.5" customHeight="1" x14ac:dyDescent="0.25">
      <c r="A3" s="153" t="s">
        <v>110</v>
      </c>
      <c r="B3" s="395"/>
      <c r="C3" s="396"/>
      <c r="D3" s="396"/>
      <c r="E3" s="396"/>
      <c r="F3" s="396"/>
      <c r="G3" s="396"/>
      <c r="H3" s="396"/>
      <c r="I3" s="396"/>
      <c r="J3" s="396"/>
      <c r="K3" s="397"/>
      <c r="L3" s="154"/>
      <c r="M3" s="153" t="s">
        <v>110</v>
      </c>
      <c r="N3" s="395"/>
      <c r="O3" s="396"/>
      <c r="P3" s="396"/>
      <c r="Q3" s="396"/>
      <c r="R3" s="396"/>
      <c r="S3" s="396"/>
      <c r="T3" s="396"/>
      <c r="U3" s="396"/>
      <c r="V3" s="396"/>
      <c r="W3" s="396"/>
      <c r="X3" s="396"/>
      <c r="Y3" s="396"/>
      <c r="Z3" s="397"/>
      <c r="AA3" s="395"/>
      <c r="AB3" s="402"/>
      <c r="AC3" s="403" t="s">
        <v>110</v>
      </c>
      <c r="AD3" s="397"/>
      <c r="AE3" s="395"/>
      <c r="AF3" s="396"/>
      <c r="AG3" s="396"/>
      <c r="AH3" s="396"/>
      <c r="AI3" s="396"/>
      <c r="AJ3" s="396"/>
      <c r="AK3" s="396"/>
      <c r="AL3" s="396"/>
      <c r="AM3" s="396"/>
      <c r="AN3" s="396"/>
      <c r="AO3" s="396"/>
      <c r="AP3" s="396"/>
      <c r="AQ3" s="396"/>
      <c r="AR3" s="397"/>
      <c r="AS3" s="154"/>
      <c r="AT3" s="153" t="s">
        <v>110</v>
      </c>
      <c r="AU3" s="395"/>
      <c r="AV3" s="396"/>
      <c r="AW3" s="396"/>
      <c r="AX3" s="396"/>
      <c r="AY3" s="396"/>
      <c r="AZ3" s="396"/>
      <c r="BA3" s="396"/>
      <c r="BB3" s="396"/>
      <c r="BC3" s="396"/>
      <c r="BD3" s="397"/>
      <c r="BE3" s="154"/>
    </row>
    <row r="4" spans="1:57" ht="13.5" customHeight="1" thickBot="1" x14ac:dyDescent="0.3">
      <c r="A4" s="398"/>
      <c r="B4" s="399"/>
      <c r="C4" s="399"/>
      <c r="D4" s="399"/>
      <c r="E4" s="399"/>
      <c r="F4" s="399"/>
      <c r="G4" s="399"/>
      <c r="H4" s="399"/>
      <c r="I4" s="399"/>
      <c r="J4" s="399"/>
      <c r="K4" s="296"/>
      <c r="L4" s="150"/>
      <c r="M4" s="398"/>
      <c r="N4" s="399"/>
      <c r="O4" s="399"/>
      <c r="P4" s="399"/>
      <c r="Q4" s="399"/>
      <c r="R4" s="399"/>
      <c r="S4" s="399"/>
      <c r="T4" s="399"/>
      <c r="U4" s="399"/>
      <c r="V4" s="399"/>
      <c r="W4" s="399"/>
      <c r="X4" s="399"/>
      <c r="Y4" s="399"/>
      <c r="Z4" s="296"/>
      <c r="AA4" s="400"/>
      <c r="AB4" s="401"/>
      <c r="AC4" s="398"/>
      <c r="AD4" s="399"/>
      <c r="AE4" s="399"/>
      <c r="AF4" s="399"/>
      <c r="AG4" s="399"/>
      <c r="AH4" s="399"/>
      <c r="AI4" s="399"/>
      <c r="AJ4" s="399"/>
      <c r="AK4" s="399"/>
      <c r="AL4" s="399"/>
      <c r="AM4" s="399"/>
      <c r="AN4" s="399"/>
      <c r="AO4" s="399"/>
      <c r="AP4" s="399"/>
      <c r="AQ4" s="399"/>
      <c r="AR4" s="296"/>
      <c r="AS4" s="152"/>
      <c r="AT4" s="398"/>
      <c r="AU4" s="399"/>
      <c r="AV4" s="399"/>
      <c r="AW4" s="399"/>
      <c r="AX4" s="399"/>
      <c r="AY4" s="399"/>
      <c r="AZ4" s="399"/>
      <c r="BA4" s="399"/>
      <c r="BB4" s="399"/>
      <c r="BC4" s="399"/>
      <c r="BD4" s="296"/>
      <c r="BE4" s="152"/>
    </row>
    <row r="5" spans="1:57" ht="13.5" customHeight="1" x14ac:dyDescent="0.25">
      <c r="A5" s="153" t="s">
        <v>110</v>
      </c>
      <c r="B5" s="395"/>
      <c r="C5" s="396"/>
      <c r="D5" s="396"/>
      <c r="E5" s="396"/>
      <c r="F5" s="396"/>
      <c r="G5" s="396"/>
      <c r="H5" s="396"/>
      <c r="I5" s="396"/>
      <c r="J5" s="396"/>
      <c r="K5" s="397"/>
      <c r="L5" s="154"/>
      <c r="M5" s="153" t="s">
        <v>110</v>
      </c>
      <c r="N5" s="395"/>
      <c r="O5" s="396"/>
      <c r="P5" s="396"/>
      <c r="Q5" s="396"/>
      <c r="R5" s="396"/>
      <c r="S5" s="396"/>
      <c r="T5" s="396"/>
      <c r="U5" s="396"/>
      <c r="V5" s="396"/>
      <c r="W5" s="396"/>
      <c r="X5" s="396"/>
      <c r="Y5" s="396"/>
      <c r="Z5" s="397"/>
      <c r="AA5" s="395"/>
      <c r="AB5" s="402"/>
      <c r="AC5" s="403" t="s">
        <v>110</v>
      </c>
      <c r="AD5" s="397"/>
      <c r="AE5" s="395"/>
      <c r="AF5" s="396"/>
      <c r="AG5" s="396"/>
      <c r="AH5" s="396"/>
      <c r="AI5" s="396"/>
      <c r="AJ5" s="396"/>
      <c r="AK5" s="396"/>
      <c r="AL5" s="396"/>
      <c r="AM5" s="396"/>
      <c r="AN5" s="396"/>
      <c r="AO5" s="396"/>
      <c r="AP5" s="396"/>
      <c r="AQ5" s="396"/>
      <c r="AR5" s="397"/>
      <c r="AS5" s="154"/>
      <c r="AT5" s="153" t="s">
        <v>110</v>
      </c>
      <c r="AU5" s="395"/>
      <c r="AV5" s="396"/>
      <c r="AW5" s="396"/>
      <c r="AX5" s="396"/>
      <c r="AY5" s="396"/>
      <c r="AZ5" s="396"/>
      <c r="BA5" s="396"/>
      <c r="BB5" s="396"/>
      <c r="BC5" s="396"/>
      <c r="BD5" s="397"/>
      <c r="BE5" s="154"/>
    </row>
    <row r="6" spans="1:57" ht="13.5" customHeight="1" thickBot="1" x14ac:dyDescent="0.3">
      <c r="A6" s="398"/>
      <c r="B6" s="399"/>
      <c r="C6" s="399"/>
      <c r="D6" s="399"/>
      <c r="E6" s="399"/>
      <c r="F6" s="399"/>
      <c r="G6" s="399"/>
      <c r="H6" s="399"/>
      <c r="I6" s="399"/>
      <c r="J6" s="399"/>
      <c r="K6" s="296"/>
      <c r="L6" s="150"/>
      <c r="M6" s="398"/>
      <c r="N6" s="399"/>
      <c r="O6" s="399"/>
      <c r="P6" s="399"/>
      <c r="Q6" s="399"/>
      <c r="R6" s="399"/>
      <c r="S6" s="399"/>
      <c r="T6" s="399"/>
      <c r="U6" s="399"/>
      <c r="V6" s="399"/>
      <c r="W6" s="399"/>
      <c r="X6" s="399"/>
      <c r="Y6" s="399"/>
      <c r="Z6" s="296"/>
      <c r="AA6" s="400"/>
      <c r="AB6" s="401"/>
      <c r="AC6" s="398"/>
      <c r="AD6" s="399"/>
      <c r="AE6" s="399"/>
      <c r="AF6" s="399"/>
      <c r="AG6" s="399"/>
      <c r="AH6" s="399"/>
      <c r="AI6" s="399"/>
      <c r="AJ6" s="399"/>
      <c r="AK6" s="399"/>
      <c r="AL6" s="399"/>
      <c r="AM6" s="399"/>
      <c r="AN6" s="399"/>
      <c r="AO6" s="399"/>
      <c r="AP6" s="399"/>
      <c r="AQ6" s="399"/>
      <c r="AR6" s="296"/>
      <c r="AS6" s="152"/>
      <c r="AT6" s="398"/>
      <c r="AU6" s="399"/>
      <c r="AV6" s="399"/>
      <c r="AW6" s="399"/>
      <c r="AX6" s="399"/>
      <c r="AY6" s="399"/>
      <c r="AZ6" s="399"/>
      <c r="BA6" s="399"/>
      <c r="BB6" s="399"/>
      <c r="BC6" s="399"/>
      <c r="BD6" s="296"/>
      <c r="BE6" s="152"/>
    </row>
    <row r="7" spans="1:57" ht="13.5" customHeight="1" x14ac:dyDescent="0.25">
      <c r="A7" s="153" t="s">
        <v>110</v>
      </c>
      <c r="B7" s="395"/>
      <c r="C7" s="396"/>
      <c r="D7" s="396"/>
      <c r="E7" s="396"/>
      <c r="F7" s="396"/>
      <c r="G7" s="396"/>
      <c r="H7" s="396"/>
      <c r="I7" s="396"/>
      <c r="J7" s="396"/>
      <c r="K7" s="397"/>
      <c r="L7" s="154"/>
      <c r="M7" s="153" t="s">
        <v>110</v>
      </c>
      <c r="N7" s="395"/>
      <c r="O7" s="396"/>
      <c r="P7" s="396"/>
      <c r="Q7" s="396"/>
      <c r="R7" s="396"/>
      <c r="S7" s="396"/>
      <c r="T7" s="396"/>
      <c r="U7" s="396"/>
      <c r="V7" s="396"/>
      <c r="W7" s="396"/>
      <c r="X7" s="396"/>
      <c r="Y7" s="396"/>
      <c r="Z7" s="397"/>
      <c r="AA7" s="395"/>
      <c r="AB7" s="402"/>
      <c r="AC7" s="403" t="s">
        <v>110</v>
      </c>
      <c r="AD7" s="397"/>
      <c r="AE7" s="395"/>
      <c r="AF7" s="396"/>
      <c r="AG7" s="396"/>
      <c r="AH7" s="396"/>
      <c r="AI7" s="396"/>
      <c r="AJ7" s="396"/>
      <c r="AK7" s="396"/>
      <c r="AL7" s="396"/>
      <c r="AM7" s="396"/>
      <c r="AN7" s="396"/>
      <c r="AO7" s="396"/>
      <c r="AP7" s="396"/>
      <c r="AQ7" s="396"/>
      <c r="AR7" s="397"/>
      <c r="AS7" s="154"/>
      <c r="AT7" s="153" t="s">
        <v>110</v>
      </c>
      <c r="AU7" s="395"/>
      <c r="AV7" s="396"/>
      <c r="AW7" s="396"/>
      <c r="AX7" s="396"/>
      <c r="AY7" s="396"/>
      <c r="AZ7" s="396"/>
      <c r="BA7" s="396"/>
      <c r="BB7" s="396"/>
      <c r="BC7" s="396"/>
      <c r="BD7" s="397"/>
      <c r="BE7" s="154"/>
    </row>
    <row r="8" spans="1:57" ht="13.5" customHeight="1" thickBot="1" x14ac:dyDescent="0.3">
      <c r="A8" s="398"/>
      <c r="B8" s="399"/>
      <c r="C8" s="399"/>
      <c r="D8" s="399"/>
      <c r="E8" s="399"/>
      <c r="F8" s="399"/>
      <c r="G8" s="399"/>
      <c r="H8" s="399"/>
      <c r="I8" s="399"/>
      <c r="J8" s="399"/>
      <c r="K8" s="296"/>
      <c r="L8" s="150"/>
      <c r="M8" s="398"/>
      <c r="N8" s="399"/>
      <c r="O8" s="399"/>
      <c r="P8" s="399"/>
      <c r="Q8" s="399"/>
      <c r="R8" s="399"/>
      <c r="S8" s="399"/>
      <c r="T8" s="399"/>
      <c r="U8" s="399"/>
      <c r="V8" s="399"/>
      <c r="W8" s="399"/>
      <c r="X8" s="399"/>
      <c r="Y8" s="399"/>
      <c r="Z8" s="296"/>
      <c r="AA8" s="400"/>
      <c r="AB8" s="401"/>
      <c r="AC8" s="398"/>
      <c r="AD8" s="399"/>
      <c r="AE8" s="399"/>
      <c r="AF8" s="399"/>
      <c r="AG8" s="399"/>
      <c r="AH8" s="399"/>
      <c r="AI8" s="399"/>
      <c r="AJ8" s="399"/>
      <c r="AK8" s="399"/>
      <c r="AL8" s="399"/>
      <c r="AM8" s="399"/>
      <c r="AN8" s="399"/>
      <c r="AO8" s="399"/>
      <c r="AP8" s="399"/>
      <c r="AQ8" s="399"/>
      <c r="AR8" s="296"/>
      <c r="AS8" s="152"/>
      <c r="AT8" s="398"/>
      <c r="AU8" s="399"/>
      <c r="AV8" s="399"/>
      <c r="AW8" s="399"/>
      <c r="AX8" s="399"/>
      <c r="AY8" s="399"/>
      <c r="AZ8" s="399"/>
      <c r="BA8" s="399"/>
      <c r="BB8" s="399"/>
      <c r="BC8" s="399"/>
      <c r="BD8" s="296"/>
      <c r="BE8" s="152"/>
    </row>
    <row r="9" spans="1:57" ht="13.5" customHeight="1" x14ac:dyDescent="0.25">
      <c r="A9" s="153" t="s">
        <v>111</v>
      </c>
      <c r="B9" s="395"/>
      <c r="C9" s="396"/>
      <c r="D9" s="396"/>
      <c r="E9" s="396"/>
      <c r="F9" s="396"/>
      <c r="G9" s="396"/>
      <c r="H9" s="396"/>
      <c r="I9" s="396"/>
      <c r="J9" s="396"/>
      <c r="K9" s="397"/>
      <c r="L9" s="154"/>
      <c r="M9" s="153" t="s">
        <v>111</v>
      </c>
      <c r="N9" s="395"/>
      <c r="O9" s="396"/>
      <c r="P9" s="396"/>
      <c r="Q9" s="396"/>
      <c r="R9" s="396"/>
      <c r="S9" s="396"/>
      <c r="T9" s="396"/>
      <c r="U9" s="396"/>
      <c r="V9" s="396"/>
      <c r="W9" s="396"/>
      <c r="X9" s="396"/>
      <c r="Y9" s="396"/>
      <c r="Z9" s="397"/>
      <c r="AA9" s="395"/>
      <c r="AB9" s="402"/>
      <c r="AC9" s="403" t="s">
        <v>111</v>
      </c>
      <c r="AD9" s="397"/>
      <c r="AE9" s="395"/>
      <c r="AF9" s="396"/>
      <c r="AG9" s="396"/>
      <c r="AH9" s="396"/>
      <c r="AI9" s="396"/>
      <c r="AJ9" s="396"/>
      <c r="AK9" s="396"/>
      <c r="AL9" s="396"/>
      <c r="AM9" s="396"/>
      <c r="AN9" s="396"/>
      <c r="AO9" s="396"/>
      <c r="AP9" s="396"/>
      <c r="AQ9" s="396"/>
      <c r="AR9" s="397"/>
      <c r="AS9" s="154"/>
      <c r="AT9" s="153" t="s">
        <v>111</v>
      </c>
      <c r="AU9" s="395"/>
      <c r="AV9" s="396"/>
      <c r="AW9" s="396"/>
      <c r="AX9" s="396"/>
      <c r="AY9" s="396"/>
      <c r="AZ9" s="396"/>
      <c r="BA9" s="396"/>
      <c r="BB9" s="396"/>
      <c r="BC9" s="396"/>
      <c r="BD9" s="397"/>
      <c r="BE9" s="154"/>
    </row>
    <row r="10" spans="1:57" ht="13.5" customHeight="1" thickBot="1" x14ac:dyDescent="0.3">
      <c r="A10" s="398"/>
      <c r="B10" s="399"/>
      <c r="C10" s="399"/>
      <c r="D10" s="399"/>
      <c r="E10" s="399"/>
      <c r="F10" s="399"/>
      <c r="G10" s="399"/>
      <c r="H10" s="399"/>
      <c r="I10" s="399"/>
      <c r="J10" s="399"/>
      <c r="K10" s="296"/>
      <c r="L10" s="150"/>
      <c r="M10" s="398"/>
      <c r="N10" s="399"/>
      <c r="O10" s="399"/>
      <c r="P10" s="399"/>
      <c r="Q10" s="399"/>
      <c r="R10" s="399"/>
      <c r="S10" s="399"/>
      <c r="T10" s="399"/>
      <c r="U10" s="399"/>
      <c r="V10" s="399"/>
      <c r="W10" s="399"/>
      <c r="X10" s="399"/>
      <c r="Y10" s="399"/>
      <c r="Z10" s="296"/>
      <c r="AA10" s="400"/>
      <c r="AB10" s="401"/>
      <c r="AC10" s="398"/>
      <c r="AD10" s="399"/>
      <c r="AE10" s="399"/>
      <c r="AF10" s="399"/>
      <c r="AG10" s="399"/>
      <c r="AH10" s="399"/>
      <c r="AI10" s="399"/>
      <c r="AJ10" s="399"/>
      <c r="AK10" s="399"/>
      <c r="AL10" s="399"/>
      <c r="AM10" s="399"/>
      <c r="AN10" s="399"/>
      <c r="AO10" s="399"/>
      <c r="AP10" s="399"/>
      <c r="AQ10" s="399"/>
      <c r="AR10" s="296"/>
      <c r="AS10" s="152"/>
      <c r="AT10" s="398"/>
      <c r="AU10" s="399"/>
      <c r="AV10" s="399"/>
      <c r="AW10" s="399"/>
      <c r="AX10" s="399"/>
      <c r="AY10" s="399"/>
      <c r="AZ10" s="399"/>
      <c r="BA10" s="399"/>
      <c r="BB10" s="399"/>
      <c r="BC10" s="399"/>
      <c r="BD10" s="296"/>
      <c r="BE10" s="152"/>
    </row>
    <row r="11" spans="1:57" ht="13.5" customHeight="1" x14ac:dyDescent="0.25">
      <c r="A11" s="153" t="s">
        <v>111</v>
      </c>
      <c r="B11" s="395"/>
      <c r="C11" s="396"/>
      <c r="D11" s="396"/>
      <c r="E11" s="396"/>
      <c r="F11" s="396"/>
      <c r="G11" s="396"/>
      <c r="H11" s="396"/>
      <c r="I11" s="396"/>
      <c r="J11" s="396"/>
      <c r="K11" s="397"/>
      <c r="L11" s="154"/>
      <c r="M11" s="153" t="s">
        <v>111</v>
      </c>
      <c r="N11" s="395"/>
      <c r="O11" s="396"/>
      <c r="P11" s="396"/>
      <c r="Q11" s="396"/>
      <c r="R11" s="396"/>
      <c r="S11" s="396"/>
      <c r="T11" s="396"/>
      <c r="U11" s="396"/>
      <c r="V11" s="396"/>
      <c r="W11" s="396"/>
      <c r="X11" s="396"/>
      <c r="Y11" s="396"/>
      <c r="Z11" s="397"/>
      <c r="AA11" s="395"/>
      <c r="AB11" s="402"/>
      <c r="AC11" s="403" t="s">
        <v>111</v>
      </c>
      <c r="AD11" s="397"/>
      <c r="AE11" s="395"/>
      <c r="AF11" s="396"/>
      <c r="AG11" s="396"/>
      <c r="AH11" s="396"/>
      <c r="AI11" s="396"/>
      <c r="AJ11" s="396"/>
      <c r="AK11" s="396"/>
      <c r="AL11" s="396"/>
      <c r="AM11" s="396"/>
      <c r="AN11" s="396"/>
      <c r="AO11" s="396"/>
      <c r="AP11" s="396"/>
      <c r="AQ11" s="396"/>
      <c r="AR11" s="397"/>
      <c r="AS11" s="154"/>
      <c r="AT11" s="153" t="s">
        <v>111</v>
      </c>
      <c r="AU11" s="395"/>
      <c r="AV11" s="396"/>
      <c r="AW11" s="396"/>
      <c r="AX11" s="396"/>
      <c r="AY11" s="396"/>
      <c r="AZ11" s="396"/>
      <c r="BA11" s="396"/>
      <c r="BB11" s="396"/>
      <c r="BC11" s="396"/>
      <c r="BD11" s="397"/>
      <c r="BE11" s="154"/>
    </row>
    <row r="12" spans="1:57" ht="12.75" customHeight="1" thickBot="1" x14ac:dyDescent="0.3">
      <c r="A12" s="398"/>
      <c r="B12" s="399"/>
      <c r="C12" s="399"/>
      <c r="D12" s="399"/>
      <c r="E12" s="399"/>
      <c r="F12" s="399"/>
      <c r="G12" s="399"/>
      <c r="H12" s="399"/>
      <c r="I12" s="399"/>
      <c r="J12" s="399"/>
      <c r="K12" s="296"/>
      <c r="L12" s="150"/>
      <c r="M12" s="398"/>
      <c r="N12" s="399"/>
      <c r="O12" s="399"/>
      <c r="P12" s="399"/>
      <c r="Q12" s="399"/>
      <c r="R12" s="399"/>
      <c r="S12" s="399"/>
      <c r="T12" s="399"/>
      <c r="U12" s="399"/>
      <c r="V12" s="399"/>
      <c r="W12" s="399"/>
      <c r="X12" s="399"/>
      <c r="Y12" s="399"/>
      <c r="Z12" s="296"/>
      <c r="AA12" s="400"/>
      <c r="AB12" s="401"/>
      <c r="AC12" s="398"/>
      <c r="AD12" s="399"/>
      <c r="AE12" s="399"/>
      <c r="AF12" s="399"/>
      <c r="AG12" s="399"/>
      <c r="AH12" s="399"/>
      <c r="AI12" s="399"/>
      <c r="AJ12" s="399"/>
      <c r="AK12" s="399"/>
      <c r="AL12" s="399"/>
      <c r="AM12" s="399"/>
      <c r="AN12" s="399"/>
      <c r="AO12" s="399"/>
      <c r="AP12" s="399"/>
      <c r="AQ12" s="399"/>
      <c r="AR12" s="296"/>
      <c r="AS12" s="152"/>
      <c r="AT12" s="398"/>
      <c r="AU12" s="399"/>
      <c r="AV12" s="399"/>
      <c r="AW12" s="399"/>
      <c r="AX12" s="399"/>
      <c r="AY12" s="399"/>
      <c r="AZ12" s="399"/>
      <c r="BA12" s="399"/>
      <c r="BB12" s="399"/>
      <c r="BC12" s="399"/>
      <c r="BD12" s="296"/>
      <c r="BE12" s="152"/>
    </row>
    <row r="13" spans="1:57" ht="12.75" customHeight="1" x14ac:dyDescent="0.25">
      <c r="A13" s="153" t="s">
        <v>111</v>
      </c>
      <c r="B13" s="395"/>
      <c r="C13" s="396"/>
      <c r="D13" s="396"/>
      <c r="E13" s="396"/>
      <c r="F13" s="396"/>
      <c r="G13" s="396"/>
      <c r="H13" s="396"/>
      <c r="I13" s="396"/>
      <c r="J13" s="396"/>
      <c r="K13" s="397"/>
      <c r="L13" s="154"/>
      <c r="M13" s="153" t="s">
        <v>111</v>
      </c>
      <c r="N13" s="395"/>
      <c r="O13" s="396"/>
      <c r="P13" s="396"/>
      <c r="Q13" s="396"/>
      <c r="R13" s="396"/>
      <c r="S13" s="396"/>
      <c r="T13" s="396"/>
      <c r="U13" s="396"/>
      <c r="V13" s="396"/>
      <c r="W13" s="396"/>
      <c r="X13" s="396"/>
      <c r="Y13" s="396"/>
      <c r="Z13" s="397"/>
      <c r="AA13" s="395"/>
      <c r="AB13" s="402"/>
      <c r="AC13" s="403" t="s">
        <v>111</v>
      </c>
      <c r="AD13" s="397"/>
      <c r="AE13" s="395"/>
      <c r="AF13" s="396"/>
      <c r="AG13" s="396"/>
      <c r="AH13" s="396"/>
      <c r="AI13" s="396"/>
      <c r="AJ13" s="396"/>
      <c r="AK13" s="396"/>
      <c r="AL13" s="396"/>
      <c r="AM13" s="396"/>
      <c r="AN13" s="396"/>
      <c r="AO13" s="396"/>
      <c r="AP13" s="396"/>
      <c r="AQ13" s="396"/>
      <c r="AR13" s="397"/>
      <c r="AS13" s="154"/>
      <c r="AT13" s="153" t="s">
        <v>111</v>
      </c>
      <c r="AU13" s="395"/>
      <c r="AV13" s="396"/>
      <c r="AW13" s="396"/>
      <c r="AX13" s="396"/>
      <c r="AY13" s="396"/>
      <c r="AZ13" s="396"/>
      <c r="BA13" s="396"/>
      <c r="BB13" s="396"/>
      <c r="BC13" s="396"/>
      <c r="BD13" s="397"/>
      <c r="BE13" s="154"/>
    </row>
    <row r="14" spans="1:57" ht="12.75" customHeight="1" thickBot="1" x14ac:dyDescent="0.3">
      <c r="A14" s="398"/>
      <c r="B14" s="399"/>
      <c r="C14" s="399"/>
      <c r="D14" s="399"/>
      <c r="E14" s="399"/>
      <c r="F14" s="399"/>
      <c r="G14" s="399"/>
      <c r="H14" s="399"/>
      <c r="I14" s="399"/>
      <c r="J14" s="399"/>
      <c r="K14" s="296"/>
      <c r="L14" s="150"/>
      <c r="M14" s="398"/>
      <c r="N14" s="399"/>
      <c r="O14" s="399"/>
      <c r="P14" s="399"/>
      <c r="Q14" s="399"/>
      <c r="R14" s="399"/>
      <c r="S14" s="399"/>
      <c r="T14" s="399"/>
      <c r="U14" s="399"/>
      <c r="V14" s="399"/>
      <c r="W14" s="399"/>
      <c r="X14" s="399"/>
      <c r="Y14" s="399"/>
      <c r="Z14" s="296"/>
      <c r="AA14" s="400"/>
      <c r="AB14" s="401"/>
      <c r="AC14" s="398"/>
      <c r="AD14" s="399"/>
      <c r="AE14" s="399"/>
      <c r="AF14" s="399"/>
      <c r="AG14" s="399"/>
      <c r="AH14" s="399"/>
      <c r="AI14" s="399"/>
      <c r="AJ14" s="399"/>
      <c r="AK14" s="399"/>
      <c r="AL14" s="399"/>
      <c r="AM14" s="399"/>
      <c r="AN14" s="399"/>
      <c r="AO14" s="399"/>
      <c r="AP14" s="399"/>
      <c r="AQ14" s="399"/>
      <c r="AR14" s="296"/>
      <c r="AS14" s="152"/>
      <c r="AT14" s="398"/>
      <c r="AU14" s="399"/>
      <c r="AV14" s="399"/>
      <c r="AW14" s="399"/>
      <c r="AX14" s="399"/>
      <c r="AY14" s="399"/>
      <c r="AZ14" s="399"/>
      <c r="BA14" s="399"/>
      <c r="BB14" s="399"/>
      <c r="BC14" s="399"/>
      <c r="BD14" s="296"/>
      <c r="BE14" s="152"/>
    </row>
    <row r="15" spans="1:57" ht="12.75" customHeight="1" thickBot="1" x14ac:dyDescent="0.3">
      <c r="A15" s="113"/>
      <c r="B15" s="114"/>
      <c r="C15" s="114"/>
      <c r="D15" s="114"/>
      <c r="E15" s="114"/>
      <c r="F15" s="114"/>
      <c r="G15" s="384" t="s">
        <v>112</v>
      </c>
      <c r="H15" s="384"/>
      <c r="I15" s="384"/>
      <c r="J15" s="384"/>
      <c r="K15" s="384"/>
      <c r="L15" s="385"/>
      <c r="M15" s="392" t="s">
        <v>113</v>
      </c>
      <c r="N15" s="384"/>
      <c r="O15" s="384"/>
      <c r="P15" s="115"/>
      <c r="Q15" s="115"/>
      <c r="R15" s="115"/>
      <c r="S15" s="115"/>
      <c r="T15" s="384" t="s">
        <v>114</v>
      </c>
      <c r="U15" s="384"/>
      <c r="V15" s="384"/>
      <c r="W15" s="384"/>
      <c r="X15" s="384"/>
      <c r="Y15" s="384"/>
      <c r="Z15" s="384"/>
      <c r="AA15" s="384"/>
      <c r="AB15" s="385"/>
      <c r="AC15" s="393" t="s">
        <v>115</v>
      </c>
      <c r="AD15" s="394"/>
      <c r="AE15" s="394"/>
      <c r="AF15" s="394"/>
      <c r="AG15" s="394"/>
      <c r="AH15" s="394"/>
      <c r="AI15" s="394"/>
      <c r="AJ15" s="115"/>
      <c r="AK15" s="115"/>
      <c r="AL15" s="115"/>
      <c r="AM15" s="115"/>
      <c r="AN15" s="384" t="s">
        <v>116</v>
      </c>
      <c r="AO15" s="384"/>
      <c r="AP15" s="384"/>
      <c r="AQ15" s="384"/>
      <c r="AR15" s="384"/>
      <c r="AS15" s="385"/>
      <c r="AT15" s="392" t="s">
        <v>117</v>
      </c>
      <c r="AU15" s="384"/>
      <c r="AV15" s="384"/>
      <c r="AW15" s="115"/>
      <c r="AX15" s="115"/>
      <c r="AY15" s="115"/>
      <c r="AZ15" s="384" t="s">
        <v>118</v>
      </c>
      <c r="BA15" s="384"/>
      <c r="BB15" s="384"/>
      <c r="BC15" s="384"/>
      <c r="BD15" s="384"/>
      <c r="BE15" s="385"/>
    </row>
    <row r="16" spans="1:57" ht="15.75" thickBot="1" x14ac:dyDescent="0.3">
      <c r="A16" s="386"/>
      <c r="B16" s="387"/>
      <c r="C16" s="387"/>
      <c r="D16" s="387"/>
      <c r="E16" s="387"/>
      <c r="F16" s="387"/>
      <c r="G16" s="387"/>
      <c r="H16" s="388"/>
      <c r="I16" s="389" t="s">
        <v>3</v>
      </c>
      <c r="J16" s="390"/>
      <c r="K16" s="390"/>
      <c r="L16" s="391"/>
      <c r="M16" s="389" t="s">
        <v>3</v>
      </c>
      <c r="N16" s="391"/>
      <c r="O16" s="134"/>
      <c r="P16" s="134"/>
      <c r="Q16" s="134"/>
      <c r="R16" s="134"/>
      <c r="S16" s="134"/>
      <c r="T16" s="134"/>
      <c r="U16" s="389" t="s">
        <v>3</v>
      </c>
      <c r="V16" s="390"/>
      <c r="W16" s="390"/>
      <c r="X16" s="390"/>
      <c r="Y16" s="390"/>
      <c r="Z16" s="390"/>
      <c r="AA16" s="390"/>
      <c r="AB16" s="391"/>
      <c r="AC16" s="389" t="s">
        <v>3</v>
      </c>
      <c r="AD16" s="390"/>
      <c r="AE16" s="390"/>
      <c r="AF16" s="390"/>
      <c r="AG16" s="390"/>
      <c r="AH16" s="390"/>
      <c r="AI16" s="391"/>
      <c r="AJ16" s="134"/>
      <c r="AK16" s="134"/>
      <c r="AL16" s="134"/>
      <c r="AM16" s="134"/>
      <c r="AN16" s="134"/>
      <c r="AO16" s="134"/>
      <c r="AP16" s="389" t="s">
        <v>3</v>
      </c>
      <c r="AQ16" s="390"/>
      <c r="AR16" s="390"/>
      <c r="AS16" s="391"/>
      <c r="AT16" s="389" t="s">
        <v>3</v>
      </c>
      <c r="AU16" s="391"/>
      <c r="AV16" s="134"/>
      <c r="AW16" s="134"/>
      <c r="AX16" s="134"/>
      <c r="AY16" s="134"/>
      <c r="AZ16" s="134"/>
      <c r="BA16" s="134"/>
      <c r="BB16" s="389" t="s">
        <v>3</v>
      </c>
      <c r="BC16" s="390"/>
      <c r="BD16" s="390"/>
      <c r="BE16" s="391"/>
    </row>
    <row r="17" spans="1:57" ht="12.75" customHeight="1" x14ac:dyDescent="0.25">
      <c r="A17" s="132" t="s">
        <v>25</v>
      </c>
      <c r="B17" s="379"/>
      <c r="C17" s="379"/>
      <c r="D17" s="379"/>
      <c r="E17" s="379"/>
      <c r="F17" s="379"/>
      <c r="G17" s="379"/>
      <c r="H17" s="379"/>
      <c r="I17" s="379"/>
      <c r="J17" s="379"/>
      <c r="K17" s="379"/>
      <c r="L17" s="133"/>
      <c r="M17" s="132" t="s">
        <v>25</v>
      </c>
      <c r="N17" s="380"/>
      <c r="O17" s="380"/>
      <c r="P17" s="380"/>
      <c r="Q17" s="380"/>
      <c r="R17" s="380"/>
      <c r="S17" s="380"/>
      <c r="T17" s="380"/>
      <c r="U17" s="380"/>
      <c r="V17" s="380"/>
      <c r="W17" s="380"/>
      <c r="X17" s="380"/>
      <c r="Y17" s="380"/>
      <c r="Z17" s="380"/>
      <c r="AA17" s="380"/>
      <c r="AB17" s="381"/>
      <c r="AC17" s="382" t="s">
        <v>25</v>
      </c>
      <c r="AD17" s="383"/>
      <c r="AE17" s="379"/>
      <c r="AF17" s="379"/>
      <c r="AG17" s="379"/>
      <c r="AH17" s="379"/>
      <c r="AI17" s="379"/>
      <c r="AJ17" s="379"/>
      <c r="AK17" s="379"/>
      <c r="AL17" s="379"/>
      <c r="AM17" s="379"/>
      <c r="AN17" s="379"/>
      <c r="AO17" s="379"/>
      <c r="AP17" s="379"/>
      <c r="AQ17" s="379"/>
      <c r="AR17" s="379"/>
      <c r="AS17" s="133"/>
      <c r="AT17" s="132" t="s">
        <v>25</v>
      </c>
      <c r="AU17" s="380"/>
      <c r="AV17" s="380"/>
      <c r="AW17" s="380"/>
      <c r="AX17" s="380"/>
      <c r="AY17" s="380"/>
      <c r="AZ17" s="380"/>
      <c r="BA17" s="380"/>
      <c r="BB17" s="380"/>
      <c r="BC17" s="380"/>
      <c r="BD17" s="380"/>
      <c r="BE17" s="57"/>
    </row>
    <row r="18" spans="1:57" ht="12.75" customHeight="1" x14ac:dyDescent="0.25">
      <c r="A18" s="58" t="s">
        <v>26</v>
      </c>
      <c r="B18" s="373"/>
      <c r="C18" s="373"/>
      <c r="D18" s="373"/>
      <c r="E18" s="373"/>
      <c r="F18" s="373"/>
      <c r="G18" s="373"/>
      <c r="H18" s="373"/>
      <c r="I18" s="373"/>
      <c r="J18" s="373"/>
      <c r="K18" s="373"/>
      <c r="L18" s="59"/>
      <c r="M18" s="58" t="s">
        <v>26</v>
      </c>
      <c r="N18" s="373"/>
      <c r="O18" s="373"/>
      <c r="P18" s="373"/>
      <c r="Q18" s="373"/>
      <c r="R18" s="373"/>
      <c r="S18" s="373"/>
      <c r="T18" s="373"/>
      <c r="U18" s="373"/>
      <c r="V18" s="373"/>
      <c r="W18" s="373"/>
      <c r="X18" s="373"/>
      <c r="Y18" s="373"/>
      <c r="Z18" s="373"/>
      <c r="AA18" s="373"/>
      <c r="AB18" s="374"/>
      <c r="AC18" s="377" t="s">
        <v>26</v>
      </c>
      <c r="AD18" s="378"/>
      <c r="AE18" s="373"/>
      <c r="AF18" s="373"/>
      <c r="AG18" s="373"/>
      <c r="AH18" s="373"/>
      <c r="AI18" s="373"/>
      <c r="AJ18" s="373"/>
      <c r="AK18" s="373"/>
      <c r="AL18" s="373"/>
      <c r="AM18" s="373"/>
      <c r="AN18" s="373"/>
      <c r="AO18" s="373"/>
      <c r="AP18" s="373"/>
      <c r="AQ18" s="373"/>
      <c r="AR18" s="373"/>
      <c r="AS18" s="59"/>
      <c r="AT18" s="58" t="s">
        <v>26</v>
      </c>
      <c r="AU18" s="373"/>
      <c r="AV18" s="373"/>
      <c r="AW18" s="373"/>
      <c r="AX18" s="373"/>
      <c r="AY18" s="373"/>
      <c r="AZ18" s="373"/>
      <c r="BA18" s="373"/>
      <c r="BB18" s="373"/>
      <c r="BC18" s="373"/>
      <c r="BD18" s="373"/>
      <c r="BE18" s="59"/>
    </row>
    <row r="19" spans="1:57" ht="12.75" customHeight="1" x14ac:dyDescent="0.25">
      <c r="A19" s="58" t="s">
        <v>29</v>
      </c>
      <c r="B19" s="373"/>
      <c r="C19" s="373"/>
      <c r="D19" s="373"/>
      <c r="E19" s="373"/>
      <c r="F19" s="373"/>
      <c r="G19" s="373"/>
      <c r="H19" s="373"/>
      <c r="I19" s="373"/>
      <c r="J19" s="373"/>
      <c r="K19" s="373"/>
      <c r="L19" s="59"/>
      <c r="M19" s="58" t="s">
        <v>29</v>
      </c>
      <c r="N19" s="373"/>
      <c r="O19" s="373"/>
      <c r="P19" s="373"/>
      <c r="Q19" s="373"/>
      <c r="R19" s="373"/>
      <c r="S19" s="373"/>
      <c r="T19" s="373"/>
      <c r="U19" s="373"/>
      <c r="V19" s="373"/>
      <c r="W19" s="373"/>
      <c r="X19" s="373"/>
      <c r="Y19" s="373"/>
      <c r="Z19" s="373"/>
      <c r="AA19" s="373"/>
      <c r="AB19" s="374"/>
      <c r="AC19" s="377" t="s">
        <v>29</v>
      </c>
      <c r="AD19" s="378"/>
      <c r="AE19" s="373"/>
      <c r="AF19" s="373"/>
      <c r="AG19" s="373"/>
      <c r="AH19" s="373"/>
      <c r="AI19" s="373"/>
      <c r="AJ19" s="373"/>
      <c r="AK19" s="373"/>
      <c r="AL19" s="373"/>
      <c r="AM19" s="373"/>
      <c r="AN19" s="373"/>
      <c r="AO19" s="373"/>
      <c r="AP19" s="373"/>
      <c r="AQ19" s="373"/>
      <c r="AR19" s="373"/>
      <c r="AS19" s="59"/>
      <c r="AT19" s="58" t="s">
        <v>29</v>
      </c>
      <c r="AU19" s="373"/>
      <c r="AV19" s="373"/>
      <c r="AW19" s="373"/>
      <c r="AX19" s="373"/>
      <c r="AY19" s="373"/>
      <c r="AZ19" s="373"/>
      <c r="BA19" s="373"/>
      <c r="BB19" s="373"/>
      <c r="BC19" s="373"/>
      <c r="BD19" s="373"/>
      <c r="BE19" s="59"/>
    </row>
    <row r="20" spans="1:57" ht="12.75" customHeight="1" x14ac:dyDescent="0.25">
      <c r="A20" s="58" t="s">
        <v>27</v>
      </c>
      <c r="B20" s="373"/>
      <c r="C20" s="373"/>
      <c r="D20" s="373"/>
      <c r="E20" s="373"/>
      <c r="F20" s="373"/>
      <c r="G20" s="373"/>
      <c r="H20" s="373"/>
      <c r="I20" s="373"/>
      <c r="J20" s="373"/>
      <c r="K20" s="373"/>
      <c r="L20" s="59"/>
      <c r="M20" s="58" t="s">
        <v>27</v>
      </c>
      <c r="N20" s="373"/>
      <c r="O20" s="373"/>
      <c r="P20" s="373"/>
      <c r="Q20" s="373"/>
      <c r="R20" s="373"/>
      <c r="S20" s="373"/>
      <c r="T20" s="373"/>
      <c r="U20" s="373"/>
      <c r="V20" s="373"/>
      <c r="W20" s="373"/>
      <c r="X20" s="373"/>
      <c r="Y20" s="373"/>
      <c r="Z20" s="373"/>
      <c r="AA20" s="373"/>
      <c r="AB20" s="374"/>
      <c r="AC20" s="377" t="s">
        <v>27</v>
      </c>
      <c r="AD20" s="378"/>
      <c r="AE20" s="373"/>
      <c r="AF20" s="373"/>
      <c r="AG20" s="373"/>
      <c r="AH20" s="373"/>
      <c r="AI20" s="373"/>
      <c r="AJ20" s="373"/>
      <c r="AK20" s="373"/>
      <c r="AL20" s="373"/>
      <c r="AM20" s="373"/>
      <c r="AN20" s="373"/>
      <c r="AO20" s="373"/>
      <c r="AP20" s="373"/>
      <c r="AQ20" s="373"/>
      <c r="AR20" s="373"/>
      <c r="AS20" s="59"/>
      <c r="AT20" s="58" t="s">
        <v>27</v>
      </c>
      <c r="AU20" s="373"/>
      <c r="AV20" s="373"/>
      <c r="AW20" s="373"/>
      <c r="AX20" s="373"/>
      <c r="AY20" s="373"/>
      <c r="AZ20" s="373"/>
      <c r="BA20" s="373"/>
      <c r="BB20" s="373"/>
      <c r="BC20" s="373"/>
      <c r="BD20" s="373"/>
      <c r="BE20" s="59"/>
    </row>
    <row r="21" spans="1:57" ht="12.75" customHeight="1" x14ac:dyDescent="0.25">
      <c r="A21" s="58" t="s">
        <v>30</v>
      </c>
      <c r="B21" s="373"/>
      <c r="C21" s="373"/>
      <c r="D21" s="373"/>
      <c r="E21" s="373"/>
      <c r="F21" s="373"/>
      <c r="G21" s="373"/>
      <c r="H21" s="373"/>
      <c r="I21" s="373"/>
      <c r="J21" s="373"/>
      <c r="K21" s="373"/>
      <c r="L21" s="59"/>
      <c r="M21" s="58" t="s">
        <v>30</v>
      </c>
      <c r="N21" s="373"/>
      <c r="O21" s="373"/>
      <c r="P21" s="373"/>
      <c r="Q21" s="373"/>
      <c r="R21" s="373"/>
      <c r="S21" s="373"/>
      <c r="T21" s="373"/>
      <c r="U21" s="373"/>
      <c r="V21" s="373"/>
      <c r="W21" s="373"/>
      <c r="X21" s="373"/>
      <c r="Y21" s="373"/>
      <c r="Z21" s="373"/>
      <c r="AA21" s="373"/>
      <c r="AB21" s="374"/>
      <c r="AC21" s="377" t="s">
        <v>30</v>
      </c>
      <c r="AD21" s="378"/>
      <c r="AE21" s="373"/>
      <c r="AF21" s="373"/>
      <c r="AG21" s="373"/>
      <c r="AH21" s="373"/>
      <c r="AI21" s="373"/>
      <c r="AJ21" s="373"/>
      <c r="AK21" s="373"/>
      <c r="AL21" s="373"/>
      <c r="AM21" s="373"/>
      <c r="AN21" s="373"/>
      <c r="AO21" s="373"/>
      <c r="AP21" s="373"/>
      <c r="AQ21" s="373"/>
      <c r="AR21" s="373"/>
      <c r="AS21" s="59"/>
      <c r="AT21" s="58" t="s">
        <v>30</v>
      </c>
      <c r="AU21" s="373"/>
      <c r="AV21" s="373"/>
      <c r="AW21" s="373"/>
      <c r="AX21" s="373"/>
      <c r="AY21" s="373"/>
      <c r="AZ21" s="373"/>
      <c r="BA21" s="373"/>
      <c r="BB21" s="373"/>
      <c r="BC21" s="373"/>
      <c r="BD21" s="373"/>
      <c r="BE21" s="59"/>
    </row>
    <row r="22" spans="1:57" ht="12.75" customHeight="1" x14ac:dyDescent="0.25">
      <c r="A22" s="129" t="s">
        <v>28</v>
      </c>
      <c r="B22" s="373"/>
      <c r="C22" s="373"/>
      <c r="D22" s="373"/>
      <c r="E22" s="373"/>
      <c r="F22" s="373"/>
      <c r="G22" s="373"/>
      <c r="H22" s="373"/>
      <c r="I22" s="373"/>
      <c r="J22" s="373"/>
      <c r="K22" s="373"/>
      <c r="L22" s="59"/>
      <c r="M22" s="129" t="s">
        <v>28</v>
      </c>
      <c r="N22" s="373"/>
      <c r="O22" s="373"/>
      <c r="P22" s="373"/>
      <c r="Q22" s="373"/>
      <c r="R22" s="373"/>
      <c r="S22" s="373"/>
      <c r="T22" s="373"/>
      <c r="U22" s="373"/>
      <c r="V22" s="373"/>
      <c r="W22" s="373"/>
      <c r="X22" s="373"/>
      <c r="Y22" s="373"/>
      <c r="Z22" s="373"/>
      <c r="AA22" s="373"/>
      <c r="AB22" s="374"/>
      <c r="AC22" s="375" t="s">
        <v>28</v>
      </c>
      <c r="AD22" s="376"/>
      <c r="AE22" s="373"/>
      <c r="AF22" s="373"/>
      <c r="AG22" s="373"/>
      <c r="AH22" s="373"/>
      <c r="AI22" s="373"/>
      <c r="AJ22" s="373"/>
      <c r="AK22" s="373"/>
      <c r="AL22" s="373"/>
      <c r="AM22" s="373"/>
      <c r="AN22" s="373"/>
      <c r="AO22" s="373"/>
      <c r="AP22" s="373"/>
      <c r="AQ22" s="373"/>
      <c r="AR22" s="373"/>
      <c r="AS22" s="59"/>
      <c r="AT22" s="129" t="s">
        <v>28</v>
      </c>
      <c r="AU22" s="373"/>
      <c r="AV22" s="373"/>
      <c r="AW22" s="373"/>
      <c r="AX22" s="373"/>
      <c r="AY22" s="373"/>
      <c r="AZ22" s="373"/>
      <c r="BA22" s="373"/>
      <c r="BB22" s="373"/>
      <c r="BC22" s="373"/>
      <c r="BD22" s="373"/>
      <c r="BE22" s="59"/>
    </row>
    <row r="23" spans="1:57" ht="12.75" customHeight="1" thickBot="1" x14ac:dyDescent="0.3">
      <c r="A23" s="135" t="s">
        <v>32</v>
      </c>
      <c r="B23" s="369"/>
      <c r="C23" s="369"/>
      <c r="D23" s="369"/>
      <c r="E23" s="369"/>
      <c r="F23" s="369"/>
      <c r="G23" s="369"/>
      <c r="H23" s="369"/>
      <c r="I23" s="369"/>
      <c r="J23" s="369"/>
      <c r="K23" s="369"/>
      <c r="L23" s="60"/>
      <c r="M23" s="135" t="s">
        <v>32</v>
      </c>
      <c r="N23" s="369"/>
      <c r="O23" s="369"/>
      <c r="P23" s="369"/>
      <c r="Q23" s="369"/>
      <c r="R23" s="369"/>
      <c r="S23" s="369"/>
      <c r="T23" s="369"/>
      <c r="U23" s="369"/>
      <c r="V23" s="369"/>
      <c r="W23" s="369"/>
      <c r="X23" s="369"/>
      <c r="Y23" s="369"/>
      <c r="Z23" s="369"/>
      <c r="AA23" s="369"/>
      <c r="AB23" s="370"/>
      <c r="AC23" s="371" t="s">
        <v>32</v>
      </c>
      <c r="AD23" s="372"/>
      <c r="AE23" s="369"/>
      <c r="AF23" s="369"/>
      <c r="AG23" s="369"/>
      <c r="AH23" s="369"/>
      <c r="AI23" s="369"/>
      <c r="AJ23" s="369"/>
      <c r="AK23" s="369"/>
      <c r="AL23" s="369"/>
      <c r="AM23" s="369"/>
      <c r="AN23" s="369"/>
      <c r="AO23" s="369"/>
      <c r="AP23" s="369"/>
      <c r="AQ23" s="369"/>
      <c r="AR23" s="369"/>
      <c r="AS23" s="60"/>
      <c r="AT23" s="135" t="s">
        <v>32</v>
      </c>
      <c r="AU23" s="369"/>
      <c r="AV23" s="369"/>
      <c r="AW23" s="369"/>
      <c r="AX23" s="369"/>
      <c r="AY23" s="369"/>
      <c r="AZ23" s="369"/>
      <c r="BA23" s="369"/>
      <c r="BB23" s="369"/>
      <c r="BC23" s="369"/>
      <c r="BD23" s="369"/>
      <c r="BE23" s="60"/>
    </row>
    <row r="24" spans="1:57" ht="12.75" customHeight="1" x14ac:dyDescent="0.25">
      <c r="A24" s="305" t="s">
        <v>37</v>
      </c>
      <c r="B24" s="130" t="s">
        <v>119</v>
      </c>
      <c r="C24" s="145"/>
      <c r="D24" s="145"/>
      <c r="E24" s="145"/>
      <c r="F24" s="145"/>
      <c r="G24" s="145"/>
      <c r="H24" s="145"/>
      <c r="I24" s="145"/>
      <c r="J24" s="145"/>
      <c r="K24" s="155"/>
      <c r="L24" s="131" t="s">
        <v>120</v>
      </c>
      <c r="M24" s="299" t="s">
        <v>37</v>
      </c>
      <c r="N24" s="61" t="s">
        <v>119</v>
      </c>
      <c r="O24" s="139"/>
      <c r="P24" s="139"/>
      <c r="Q24" s="139"/>
      <c r="R24" s="139"/>
      <c r="S24" s="139"/>
      <c r="T24" s="139"/>
      <c r="U24" s="300"/>
      <c r="V24" s="300"/>
      <c r="W24" s="300"/>
      <c r="X24" s="300"/>
      <c r="Y24" s="300"/>
      <c r="Z24" s="357"/>
      <c r="AA24" s="358" t="s">
        <v>120</v>
      </c>
      <c r="AB24" s="359"/>
      <c r="AC24" s="305" t="s">
        <v>37</v>
      </c>
      <c r="AD24" s="309"/>
      <c r="AE24" s="360" t="s">
        <v>119</v>
      </c>
      <c r="AF24" s="361"/>
      <c r="AG24" s="361"/>
      <c r="AH24" s="362"/>
      <c r="AI24" s="309"/>
      <c r="AJ24" s="309"/>
      <c r="AK24" s="145"/>
      <c r="AL24" s="145"/>
      <c r="AM24" s="145"/>
      <c r="AN24" s="145"/>
      <c r="AO24" s="145"/>
      <c r="AP24" s="145"/>
      <c r="AQ24" s="145"/>
      <c r="AR24" s="155"/>
      <c r="AS24" s="131" t="s">
        <v>120</v>
      </c>
      <c r="AT24" s="299" t="s">
        <v>37</v>
      </c>
      <c r="AU24" s="61" t="s">
        <v>119</v>
      </c>
      <c r="AV24" s="139"/>
      <c r="AW24" s="139"/>
      <c r="AX24" s="139"/>
      <c r="AY24" s="139"/>
      <c r="AZ24" s="139"/>
      <c r="BA24" s="139"/>
      <c r="BB24" s="139"/>
      <c r="BC24" s="139"/>
      <c r="BD24" s="140"/>
      <c r="BE24" s="62" t="s">
        <v>120</v>
      </c>
    </row>
    <row r="25" spans="1:57" ht="12.75" customHeight="1" x14ac:dyDescent="0.25">
      <c r="A25" s="288"/>
      <c r="B25" s="63" t="s">
        <v>121</v>
      </c>
      <c r="C25" s="137"/>
      <c r="D25" s="137"/>
      <c r="E25" s="137"/>
      <c r="F25" s="137"/>
      <c r="G25" s="137"/>
      <c r="H25" s="137"/>
      <c r="I25" s="137"/>
      <c r="J25" s="137"/>
      <c r="K25" s="138"/>
      <c r="L25" s="64"/>
      <c r="M25" s="288"/>
      <c r="N25" s="63" t="s">
        <v>121</v>
      </c>
      <c r="O25" s="137"/>
      <c r="P25" s="137"/>
      <c r="Q25" s="137"/>
      <c r="R25" s="137"/>
      <c r="S25" s="137"/>
      <c r="T25" s="137"/>
      <c r="U25" s="290"/>
      <c r="V25" s="290"/>
      <c r="W25" s="290"/>
      <c r="X25" s="290"/>
      <c r="Y25" s="290"/>
      <c r="Z25" s="297"/>
      <c r="AA25" s="355"/>
      <c r="AB25" s="356"/>
      <c r="AC25" s="288"/>
      <c r="AD25" s="290"/>
      <c r="AE25" s="363" t="s">
        <v>121</v>
      </c>
      <c r="AF25" s="364"/>
      <c r="AG25" s="364"/>
      <c r="AH25" s="365"/>
      <c r="AI25" s="290"/>
      <c r="AJ25" s="290"/>
      <c r="AK25" s="137"/>
      <c r="AL25" s="137"/>
      <c r="AM25" s="137"/>
      <c r="AN25" s="137"/>
      <c r="AO25" s="137"/>
      <c r="AP25" s="137"/>
      <c r="AQ25" s="137"/>
      <c r="AR25" s="138"/>
      <c r="AS25" s="64"/>
      <c r="AT25" s="288"/>
      <c r="AU25" s="63" t="s">
        <v>121</v>
      </c>
      <c r="AV25" s="137"/>
      <c r="AW25" s="137"/>
      <c r="AX25" s="137"/>
      <c r="AY25" s="137"/>
      <c r="AZ25" s="137"/>
      <c r="BA25" s="137"/>
      <c r="BB25" s="137"/>
      <c r="BC25" s="137"/>
      <c r="BD25" s="138"/>
      <c r="BE25" s="64"/>
    </row>
    <row r="26" spans="1:57" ht="12.75" customHeight="1" thickBot="1" x14ac:dyDescent="0.3">
      <c r="A26" s="289"/>
      <c r="B26" s="65" t="s">
        <v>122</v>
      </c>
      <c r="C26" s="142"/>
      <c r="D26" s="142"/>
      <c r="E26" s="142"/>
      <c r="F26" s="142"/>
      <c r="G26" s="142"/>
      <c r="H26" s="142"/>
      <c r="I26" s="142"/>
      <c r="J26" s="142"/>
      <c r="K26" s="143"/>
      <c r="L26" s="66"/>
      <c r="M26" s="289"/>
      <c r="N26" s="65" t="s">
        <v>122</v>
      </c>
      <c r="O26" s="142"/>
      <c r="P26" s="142"/>
      <c r="Q26" s="142"/>
      <c r="R26" s="142"/>
      <c r="S26" s="142"/>
      <c r="T26" s="142"/>
      <c r="U26" s="308"/>
      <c r="V26" s="308"/>
      <c r="W26" s="308"/>
      <c r="X26" s="308"/>
      <c r="Y26" s="308"/>
      <c r="Z26" s="306"/>
      <c r="AA26" s="353"/>
      <c r="AB26" s="354"/>
      <c r="AC26" s="289"/>
      <c r="AD26" s="291"/>
      <c r="AE26" s="366" t="s">
        <v>122</v>
      </c>
      <c r="AF26" s="367"/>
      <c r="AG26" s="367"/>
      <c r="AH26" s="368"/>
      <c r="AI26" s="291"/>
      <c r="AJ26" s="291"/>
      <c r="AK26" s="144"/>
      <c r="AL26" s="144"/>
      <c r="AM26" s="144"/>
      <c r="AN26" s="144"/>
      <c r="AO26" s="144"/>
      <c r="AP26" s="144"/>
      <c r="AQ26" s="144"/>
      <c r="AR26" s="159"/>
      <c r="AS26" s="67"/>
      <c r="AT26" s="289"/>
      <c r="AU26" s="65" t="s">
        <v>122</v>
      </c>
      <c r="AV26" s="142"/>
      <c r="AW26" s="142"/>
      <c r="AX26" s="142"/>
      <c r="AY26" s="142"/>
      <c r="AZ26" s="142"/>
      <c r="BA26" s="142"/>
      <c r="BB26" s="142"/>
      <c r="BC26" s="142"/>
      <c r="BD26" s="143"/>
      <c r="BE26" s="66"/>
    </row>
    <row r="27" spans="1:57" ht="12.75" customHeight="1" x14ac:dyDescent="0.25">
      <c r="A27" s="141" t="s">
        <v>123</v>
      </c>
      <c r="B27" s="68" t="s">
        <v>124</v>
      </c>
      <c r="C27" s="343" t="s">
        <v>125</v>
      </c>
      <c r="D27" s="344"/>
      <c r="E27" s="344"/>
      <c r="F27" s="344"/>
      <c r="G27" s="345"/>
      <c r="H27" s="343" t="s">
        <v>126</v>
      </c>
      <c r="I27" s="344"/>
      <c r="J27" s="344"/>
      <c r="K27" s="344"/>
      <c r="L27" s="345"/>
      <c r="M27" s="69" t="s">
        <v>123</v>
      </c>
      <c r="N27" s="68" t="s">
        <v>124</v>
      </c>
      <c r="O27" s="343" t="s">
        <v>125</v>
      </c>
      <c r="P27" s="344"/>
      <c r="Q27" s="344"/>
      <c r="R27" s="344"/>
      <c r="S27" s="345"/>
      <c r="T27" s="343" t="s">
        <v>126</v>
      </c>
      <c r="U27" s="344"/>
      <c r="V27" s="344"/>
      <c r="W27" s="344"/>
      <c r="X27" s="344"/>
      <c r="Y27" s="344"/>
      <c r="Z27" s="344"/>
      <c r="AA27" s="344"/>
      <c r="AB27" s="345"/>
      <c r="AC27" s="341" t="s">
        <v>126</v>
      </c>
      <c r="AD27" s="339"/>
      <c r="AE27" s="339"/>
      <c r="AF27" s="339"/>
      <c r="AG27" s="339"/>
      <c r="AH27" s="339"/>
      <c r="AI27" s="339"/>
      <c r="AJ27" s="342"/>
      <c r="AK27" s="352" t="s">
        <v>123</v>
      </c>
      <c r="AL27" s="339"/>
      <c r="AM27" s="339" t="s">
        <v>124</v>
      </c>
      <c r="AN27" s="340"/>
      <c r="AO27" s="341" t="s">
        <v>125</v>
      </c>
      <c r="AP27" s="339"/>
      <c r="AQ27" s="339"/>
      <c r="AR27" s="339"/>
      <c r="AS27" s="342"/>
      <c r="AT27" s="69" t="s">
        <v>123</v>
      </c>
      <c r="AU27" s="68" t="s">
        <v>124</v>
      </c>
      <c r="AV27" s="343" t="s">
        <v>125</v>
      </c>
      <c r="AW27" s="344"/>
      <c r="AX27" s="344"/>
      <c r="AY27" s="344"/>
      <c r="AZ27" s="345"/>
      <c r="BA27" s="343" t="s">
        <v>126</v>
      </c>
      <c r="BB27" s="344"/>
      <c r="BC27" s="344"/>
      <c r="BD27" s="344"/>
      <c r="BE27" s="345"/>
    </row>
    <row r="28" spans="1:57" ht="13.5" customHeight="1" x14ac:dyDescent="0.25">
      <c r="A28" s="70"/>
      <c r="B28" s="148"/>
      <c r="C28" s="70"/>
      <c r="D28" s="147"/>
      <c r="E28" s="147"/>
      <c r="F28" s="147"/>
      <c r="G28" s="71"/>
      <c r="H28" s="346" t="s">
        <v>127</v>
      </c>
      <c r="I28" s="347"/>
      <c r="J28" s="347"/>
      <c r="K28" s="347"/>
      <c r="L28" s="348"/>
      <c r="M28" s="146"/>
      <c r="N28" s="148"/>
      <c r="O28" s="70"/>
      <c r="P28" s="147"/>
      <c r="Q28" s="147"/>
      <c r="R28" s="147"/>
      <c r="S28" s="71"/>
      <c r="T28" s="349" t="s">
        <v>127</v>
      </c>
      <c r="U28" s="350"/>
      <c r="V28" s="350"/>
      <c r="W28" s="350"/>
      <c r="X28" s="350"/>
      <c r="Y28" s="350"/>
      <c r="Z28" s="350"/>
      <c r="AA28" s="350"/>
      <c r="AB28" s="351"/>
      <c r="AC28" s="349" t="s">
        <v>127</v>
      </c>
      <c r="AD28" s="350"/>
      <c r="AE28" s="350"/>
      <c r="AF28" s="350"/>
      <c r="AG28" s="350"/>
      <c r="AH28" s="350"/>
      <c r="AI28" s="350"/>
      <c r="AJ28" s="351"/>
      <c r="AK28" s="313"/>
      <c r="AL28" s="314"/>
      <c r="AM28" s="314"/>
      <c r="AN28" s="324"/>
      <c r="AO28" s="70"/>
      <c r="AP28" s="147"/>
      <c r="AQ28" s="147"/>
      <c r="AR28" s="147"/>
      <c r="AS28" s="71"/>
      <c r="AT28" s="146"/>
      <c r="AU28" s="148"/>
      <c r="AV28" s="70"/>
      <c r="AW28" s="147"/>
      <c r="AX28" s="147"/>
      <c r="AY28" s="147"/>
      <c r="AZ28" s="71"/>
      <c r="BA28" s="349" t="s">
        <v>127</v>
      </c>
      <c r="BB28" s="350"/>
      <c r="BC28" s="350"/>
      <c r="BD28" s="350"/>
      <c r="BE28" s="351"/>
    </row>
    <row r="29" spans="1:57" ht="13.5" customHeight="1" thickBot="1" x14ac:dyDescent="0.3">
      <c r="A29" s="136"/>
      <c r="B29" s="138"/>
      <c r="C29" s="136"/>
      <c r="D29" s="137"/>
      <c r="E29" s="137"/>
      <c r="F29" s="137"/>
      <c r="G29" s="151"/>
      <c r="H29" s="72">
        <v>1</v>
      </c>
      <c r="I29" s="149">
        <v>2</v>
      </c>
      <c r="J29" s="149">
        <v>3</v>
      </c>
      <c r="K29" s="149">
        <v>4</v>
      </c>
      <c r="L29" s="150">
        <v>5</v>
      </c>
      <c r="M29" s="158"/>
      <c r="N29" s="138"/>
      <c r="O29" s="136"/>
      <c r="P29" s="137"/>
      <c r="Q29" s="137"/>
      <c r="R29" s="137"/>
      <c r="S29" s="151"/>
      <c r="T29" s="72">
        <v>1</v>
      </c>
      <c r="U29" s="334">
        <v>2</v>
      </c>
      <c r="V29" s="334"/>
      <c r="W29" s="334">
        <v>2</v>
      </c>
      <c r="X29" s="334"/>
      <c r="Y29" s="334">
        <v>4</v>
      </c>
      <c r="Z29" s="334"/>
      <c r="AA29" s="334">
        <v>5</v>
      </c>
      <c r="AB29" s="335"/>
      <c r="AC29" s="72">
        <v>1</v>
      </c>
      <c r="AD29" s="149">
        <v>2</v>
      </c>
      <c r="AE29" s="334">
        <v>3</v>
      </c>
      <c r="AF29" s="334"/>
      <c r="AG29" s="334">
        <v>4</v>
      </c>
      <c r="AH29" s="334"/>
      <c r="AI29" s="334">
        <v>5</v>
      </c>
      <c r="AJ29" s="335"/>
      <c r="AK29" s="313"/>
      <c r="AL29" s="314"/>
      <c r="AM29" s="314"/>
      <c r="AN29" s="324"/>
      <c r="AO29" s="70"/>
      <c r="AP29" s="147"/>
      <c r="AQ29" s="147"/>
      <c r="AR29" s="147"/>
      <c r="AS29" s="71"/>
      <c r="AT29" s="158"/>
      <c r="AU29" s="138"/>
      <c r="AV29" s="136"/>
      <c r="AW29" s="137"/>
      <c r="AX29" s="137"/>
      <c r="AY29" s="137"/>
      <c r="AZ29" s="151"/>
      <c r="BA29" s="72">
        <v>1</v>
      </c>
      <c r="BB29" s="149">
        <v>2</v>
      </c>
      <c r="BC29" s="149">
        <v>3</v>
      </c>
      <c r="BD29" s="149">
        <v>4</v>
      </c>
      <c r="BE29" s="150">
        <v>5</v>
      </c>
    </row>
    <row r="30" spans="1:57" ht="13.5" customHeight="1" x14ac:dyDescent="0.25">
      <c r="A30" s="136"/>
      <c r="B30" s="138"/>
      <c r="C30" s="136"/>
      <c r="D30" s="137"/>
      <c r="E30" s="137"/>
      <c r="F30" s="137"/>
      <c r="G30" s="151"/>
      <c r="H30" s="336" t="s">
        <v>128</v>
      </c>
      <c r="I30" s="337"/>
      <c r="J30" s="337"/>
      <c r="K30" s="337"/>
      <c r="L30" s="338"/>
      <c r="M30" s="158"/>
      <c r="N30" s="138"/>
      <c r="O30" s="136"/>
      <c r="P30" s="137"/>
      <c r="Q30" s="137"/>
      <c r="R30" s="137"/>
      <c r="S30" s="151"/>
      <c r="T30" s="336" t="s">
        <v>128</v>
      </c>
      <c r="U30" s="337"/>
      <c r="V30" s="337"/>
      <c r="W30" s="337"/>
      <c r="X30" s="337"/>
      <c r="Y30" s="337"/>
      <c r="Z30" s="337"/>
      <c r="AA30" s="337"/>
      <c r="AB30" s="338"/>
      <c r="AC30" s="336" t="s">
        <v>128</v>
      </c>
      <c r="AD30" s="337"/>
      <c r="AE30" s="337"/>
      <c r="AF30" s="337"/>
      <c r="AG30" s="337"/>
      <c r="AH30" s="337"/>
      <c r="AI30" s="337"/>
      <c r="AJ30" s="338"/>
      <c r="AK30" s="313"/>
      <c r="AL30" s="314"/>
      <c r="AM30" s="314"/>
      <c r="AN30" s="324"/>
      <c r="AO30" s="70"/>
      <c r="AP30" s="147"/>
      <c r="AQ30" s="147"/>
      <c r="AR30" s="147"/>
      <c r="AS30" s="71"/>
      <c r="AT30" s="158"/>
      <c r="AU30" s="138"/>
      <c r="AV30" s="136"/>
      <c r="AW30" s="137"/>
      <c r="AX30" s="137"/>
      <c r="AY30" s="137"/>
      <c r="AZ30" s="151"/>
      <c r="BA30" s="331" t="s">
        <v>128</v>
      </c>
      <c r="BB30" s="332"/>
      <c r="BC30" s="332"/>
      <c r="BD30" s="332"/>
      <c r="BE30" s="333"/>
    </row>
    <row r="31" spans="1:57" ht="13.5" customHeight="1" thickBot="1" x14ac:dyDescent="0.3">
      <c r="A31" s="136"/>
      <c r="B31" s="138"/>
      <c r="C31" s="136"/>
      <c r="D31" s="137"/>
      <c r="E31" s="137"/>
      <c r="F31" s="137"/>
      <c r="G31" s="151"/>
      <c r="H31" s="72">
        <v>1</v>
      </c>
      <c r="I31" s="149">
        <v>2</v>
      </c>
      <c r="J31" s="149">
        <v>3</v>
      </c>
      <c r="K31" s="149">
        <v>4</v>
      </c>
      <c r="L31" s="150">
        <v>5</v>
      </c>
      <c r="M31" s="158"/>
      <c r="N31" s="138"/>
      <c r="O31" s="136"/>
      <c r="P31" s="137"/>
      <c r="Q31" s="137"/>
      <c r="R31" s="137"/>
      <c r="S31" s="151"/>
      <c r="T31" s="72">
        <v>1</v>
      </c>
      <c r="U31" s="334">
        <v>2</v>
      </c>
      <c r="V31" s="334"/>
      <c r="W31" s="334">
        <v>2</v>
      </c>
      <c r="X31" s="334"/>
      <c r="Y31" s="334">
        <v>4</v>
      </c>
      <c r="Z31" s="334"/>
      <c r="AA31" s="334">
        <v>5</v>
      </c>
      <c r="AB31" s="335"/>
      <c r="AC31" s="72">
        <v>1</v>
      </c>
      <c r="AD31" s="149">
        <v>2</v>
      </c>
      <c r="AE31" s="334">
        <v>3</v>
      </c>
      <c r="AF31" s="334"/>
      <c r="AG31" s="334">
        <v>4</v>
      </c>
      <c r="AH31" s="334"/>
      <c r="AI31" s="334">
        <v>5</v>
      </c>
      <c r="AJ31" s="335"/>
      <c r="AK31" s="313"/>
      <c r="AL31" s="314"/>
      <c r="AM31" s="314"/>
      <c r="AN31" s="324"/>
      <c r="AO31" s="70"/>
      <c r="AP31" s="147"/>
      <c r="AQ31" s="147"/>
      <c r="AR31" s="147"/>
      <c r="AS31" s="71"/>
      <c r="AT31" s="158"/>
      <c r="AU31" s="138"/>
      <c r="AV31" s="136"/>
      <c r="AW31" s="137"/>
      <c r="AX31" s="137"/>
      <c r="AY31" s="137"/>
      <c r="AZ31" s="151"/>
      <c r="BA31" s="72">
        <v>1</v>
      </c>
      <c r="BB31" s="149">
        <v>2</v>
      </c>
      <c r="BC31" s="149">
        <v>3</v>
      </c>
      <c r="BD31" s="149">
        <v>4</v>
      </c>
      <c r="BE31" s="150">
        <v>5</v>
      </c>
    </row>
    <row r="32" spans="1:57" ht="13.5" customHeight="1" thickBot="1" x14ac:dyDescent="0.3">
      <c r="A32" s="136"/>
      <c r="B32" s="138"/>
      <c r="C32" s="136"/>
      <c r="D32" s="137"/>
      <c r="E32" s="137"/>
      <c r="F32" s="137"/>
      <c r="G32" s="151"/>
      <c r="H32" s="299"/>
      <c r="I32" s="300"/>
      <c r="J32" s="300"/>
      <c r="K32" s="300"/>
      <c r="L32" s="301"/>
      <c r="M32" s="158"/>
      <c r="N32" s="138"/>
      <c r="O32" s="136"/>
      <c r="P32" s="137"/>
      <c r="Q32" s="137"/>
      <c r="R32" s="137"/>
      <c r="S32" s="151"/>
      <c r="T32" s="310" t="s">
        <v>129</v>
      </c>
      <c r="U32" s="311"/>
      <c r="V32" s="311"/>
      <c r="W32" s="311"/>
      <c r="X32" s="311"/>
      <c r="Y32" s="311"/>
      <c r="Z32" s="311"/>
      <c r="AA32" s="311"/>
      <c r="AB32" s="311"/>
      <c r="AC32" s="311"/>
      <c r="AD32" s="311"/>
      <c r="AE32" s="311"/>
      <c r="AF32" s="311"/>
      <c r="AG32" s="311"/>
      <c r="AH32" s="311"/>
      <c r="AI32" s="311"/>
      <c r="AJ32" s="312"/>
      <c r="AK32" s="313"/>
      <c r="AL32" s="314"/>
      <c r="AM32" s="314"/>
      <c r="AN32" s="324"/>
      <c r="AO32" s="70"/>
      <c r="AP32" s="147"/>
      <c r="AQ32" s="147"/>
      <c r="AR32" s="147"/>
      <c r="AS32" s="71"/>
      <c r="AT32" s="158"/>
      <c r="AU32" s="138"/>
      <c r="AV32" s="136"/>
      <c r="AW32" s="137"/>
      <c r="AX32" s="137"/>
      <c r="AY32" s="137"/>
      <c r="AZ32" s="151"/>
      <c r="BA32" s="299"/>
      <c r="BB32" s="300"/>
      <c r="BC32" s="300"/>
      <c r="BD32" s="300"/>
      <c r="BE32" s="301"/>
    </row>
    <row r="33" spans="1:57" ht="13.5" customHeight="1" x14ac:dyDescent="0.25">
      <c r="A33" s="136"/>
      <c r="B33" s="138"/>
      <c r="C33" s="136"/>
      <c r="D33" s="137"/>
      <c r="E33" s="137"/>
      <c r="F33" s="137"/>
      <c r="G33" s="151"/>
      <c r="H33" s="288"/>
      <c r="I33" s="290"/>
      <c r="J33" s="290"/>
      <c r="K33" s="290"/>
      <c r="L33" s="292"/>
      <c r="M33" s="158"/>
      <c r="N33" s="138"/>
      <c r="O33" s="136"/>
      <c r="P33" s="137"/>
      <c r="Q33" s="137"/>
      <c r="R33" s="137"/>
      <c r="S33" s="151"/>
      <c r="T33" s="325" t="s">
        <v>127</v>
      </c>
      <c r="U33" s="326"/>
      <c r="V33" s="326"/>
      <c r="W33" s="326"/>
      <c r="X33" s="326"/>
      <c r="Y33" s="326"/>
      <c r="Z33" s="326"/>
      <c r="AA33" s="326"/>
      <c r="AB33" s="327"/>
      <c r="AC33" s="328" t="s">
        <v>128</v>
      </c>
      <c r="AD33" s="329"/>
      <c r="AE33" s="329"/>
      <c r="AF33" s="329"/>
      <c r="AG33" s="329"/>
      <c r="AH33" s="329"/>
      <c r="AI33" s="329"/>
      <c r="AJ33" s="330"/>
      <c r="AK33" s="313"/>
      <c r="AL33" s="314"/>
      <c r="AM33" s="314"/>
      <c r="AN33" s="324"/>
      <c r="AO33" s="70"/>
      <c r="AP33" s="147"/>
      <c r="AQ33" s="147"/>
      <c r="AR33" s="147"/>
      <c r="AS33" s="71"/>
      <c r="AT33" s="158"/>
      <c r="AU33" s="138"/>
      <c r="AV33" s="136"/>
      <c r="AW33" s="137"/>
      <c r="AX33" s="137"/>
      <c r="AY33" s="137"/>
      <c r="AZ33" s="151"/>
      <c r="BA33" s="288"/>
      <c r="BB33" s="290"/>
      <c r="BC33" s="290"/>
      <c r="BD33" s="290"/>
      <c r="BE33" s="292"/>
    </row>
    <row r="34" spans="1:57" ht="6.75" customHeight="1" x14ac:dyDescent="0.25">
      <c r="A34" s="304"/>
      <c r="B34" s="306"/>
      <c r="C34" s="304"/>
      <c r="D34" s="308"/>
      <c r="E34" s="308"/>
      <c r="F34" s="308"/>
      <c r="G34" s="315"/>
      <c r="H34" s="288"/>
      <c r="I34" s="290"/>
      <c r="J34" s="290"/>
      <c r="K34" s="290"/>
      <c r="L34" s="292"/>
      <c r="M34" s="302"/>
      <c r="N34" s="306"/>
      <c r="O34" s="304"/>
      <c r="P34" s="308"/>
      <c r="Q34" s="308"/>
      <c r="R34" s="308"/>
      <c r="S34" s="315"/>
      <c r="T34" s="73"/>
      <c r="U34" s="74">
        <v>1</v>
      </c>
      <c r="V34" s="74">
        <v>2</v>
      </c>
      <c r="W34" s="74">
        <v>3</v>
      </c>
      <c r="X34" s="74">
        <v>4</v>
      </c>
      <c r="Y34" s="74">
        <v>5</v>
      </c>
      <c r="Z34" s="317"/>
      <c r="AA34" s="317"/>
      <c r="AB34" s="318"/>
      <c r="AC34" s="321"/>
      <c r="AD34" s="156"/>
      <c r="AE34" s="74">
        <v>1</v>
      </c>
      <c r="AF34" s="74">
        <v>2</v>
      </c>
      <c r="AG34" s="74">
        <v>3</v>
      </c>
      <c r="AH34" s="74">
        <v>4</v>
      </c>
      <c r="AI34" s="74">
        <v>5</v>
      </c>
      <c r="AJ34" s="318"/>
      <c r="AK34" s="295"/>
      <c r="AL34" s="290"/>
      <c r="AM34" s="290"/>
      <c r="AN34" s="297"/>
      <c r="AO34" s="288"/>
      <c r="AP34" s="290"/>
      <c r="AQ34" s="290"/>
      <c r="AR34" s="290"/>
      <c r="AS34" s="292"/>
      <c r="AT34" s="302"/>
      <c r="AU34" s="306"/>
      <c r="AV34" s="304"/>
      <c r="AW34" s="308"/>
      <c r="AX34" s="308"/>
      <c r="AY34" s="308"/>
      <c r="AZ34" s="315"/>
      <c r="BA34" s="288"/>
      <c r="BB34" s="290"/>
      <c r="BC34" s="290"/>
      <c r="BD34" s="290"/>
      <c r="BE34" s="292"/>
    </row>
    <row r="35" spans="1:57" ht="6.75" customHeight="1" x14ac:dyDescent="0.25">
      <c r="A35" s="305"/>
      <c r="B35" s="307"/>
      <c r="C35" s="305"/>
      <c r="D35" s="309"/>
      <c r="E35" s="309"/>
      <c r="F35" s="309"/>
      <c r="G35" s="316"/>
      <c r="H35" s="288"/>
      <c r="I35" s="290"/>
      <c r="J35" s="290"/>
      <c r="K35" s="290"/>
      <c r="L35" s="292"/>
      <c r="M35" s="303"/>
      <c r="N35" s="307"/>
      <c r="O35" s="305"/>
      <c r="P35" s="309"/>
      <c r="Q35" s="309"/>
      <c r="R35" s="309"/>
      <c r="S35" s="316"/>
      <c r="T35" s="73"/>
      <c r="U35" s="74">
        <v>1</v>
      </c>
      <c r="V35" s="74">
        <v>2</v>
      </c>
      <c r="W35" s="74">
        <v>3</v>
      </c>
      <c r="X35" s="74">
        <v>4</v>
      </c>
      <c r="Y35" s="74">
        <v>5</v>
      </c>
      <c r="Z35" s="317"/>
      <c r="AA35" s="317"/>
      <c r="AB35" s="318"/>
      <c r="AC35" s="322"/>
      <c r="AD35" s="156"/>
      <c r="AE35" s="74">
        <v>1</v>
      </c>
      <c r="AF35" s="74">
        <v>2</v>
      </c>
      <c r="AG35" s="74">
        <v>3</v>
      </c>
      <c r="AH35" s="74">
        <v>4</v>
      </c>
      <c r="AI35" s="74">
        <v>5</v>
      </c>
      <c r="AJ35" s="318"/>
      <c r="AK35" s="295"/>
      <c r="AL35" s="290"/>
      <c r="AM35" s="290"/>
      <c r="AN35" s="297"/>
      <c r="AO35" s="288"/>
      <c r="AP35" s="290"/>
      <c r="AQ35" s="290"/>
      <c r="AR35" s="290"/>
      <c r="AS35" s="292"/>
      <c r="AT35" s="303"/>
      <c r="AU35" s="307"/>
      <c r="AV35" s="305"/>
      <c r="AW35" s="309"/>
      <c r="AX35" s="309"/>
      <c r="AY35" s="309"/>
      <c r="AZ35" s="316"/>
      <c r="BA35" s="288"/>
      <c r="BB35" s="290"/>
      <c r="BC35" s="290"/>
      <c r="BD35" s="290"/>
      <c r="BE35" s="292"/>
    </row>
    <row r="36" spans="1:57" ht="6.75" customHeight="1" x14ac:dyDescent="0.25">
      <c r="A36" s="288"/>
      <c r="B36" s="297"/>
      <c r="C36" s="288"/>
      <c r="D36" s="290"/>
      <c r="E36" s="290"/>
      <c r="F36" s="290"/>
      <c r="G36" s="292"/>
      <c r="H36" s="288"/>
      <c r="I36" s="290"/>
      <c r="J36" s="290"/>
      <c r="K36" s="290"/>
      <c r="L36" s="292"/>
      <c r="M36" s="295"/>
      <c r="N36" s="297"/>
      <c r="O36" s="288"/>
      <c r="P36" s="290"/>
      <c r="Q36" s="290"/>
      <c r="R36" s="290"/>
      <c r="S36" s="292"/>
      <c r="T36" s="73"/>
      <c r="U36" s="74">
        <v>1</v>
      </c>
      <c r="V36" s="74">
        <v>2</v>
      </c>
      <c r="W36" s="74">
        <v>3</v>
      </c>
      <c r="X36" s="74">
        <v>4</v>
      </c>
      <c r="Y36" s="74">
        <v>5</v>
      </c>
      <c r="Z36" s="317"/>
      <c r="AA36" s="317"/>
      <c r="AB36" s="318"/>
      <c r="AC36" s="322"/>
      <c r="AD36" s="156"/>
      <c r="AE36" s="74">
        <v>1</v>
      </c>
      <c r="AF36" s="74">
        <v>2</v>
      </c>
      <c r="AG36" s="74">
        <v>3</v>
      </c>
      <c r="AH36" s="74">
        <v>4</v>
      </c>
      <c r="AI36" s="74">
        <v>5</v>
      </c>
      <c r="AJ36" s="318"/>
      <c r="AK36" s="295"/>
      <c r="AL36" s="290"/>
      <c r="AM36" s="290"/>
      <c r="AN36" s="297"/>
      <c r="AO36" s="288"/>
      <c r="AP36" s="290"/>
      <c r="AQ36" s="290"/>
      <c r="AR36" s="290"/>
      <c r="AS36" s="292"/>
      <c r="AT36" s="295"/>
      <c r="AU36" s="297"/>
      <c r="AV36" s="288"/>
      <c r="AW36" s="290"/>
      <c r="AX36" s="290"/>
      <c r="AY36" s="290"/>
      <c r="AZ36" s="292"/>
      <c r="BA36" s="288"/>
      <c r="BB36" s="290"/>
      <c r="BC36" s="290"/>
      <c r="BD36" s="290"/>
      <c r="BE36" s="292"/>
    </row>
    <row r="37" spans="1:57" ht="6.75" customHeight="1" x14ac:dyDescent="0.25">
      <c r="A37" s="288"/>
      <c r="B37" s="297"/>
      <c r="C37" s="288"/>
      <c r="D37" s="290"/>
      <c r="E37" s="290"/>
      <c r="F37" s="290"/>
      <c r="G37" s="292"/>
      <c r="H37" s="288"/>
      <c r="I37" s="290"/>
      <c r="J37" s="290"/>
      <c r="K37" s="290"/>
      <c r="L37" s="292"/>
      <c r="M37" s="295"/>
      <c r="N37" s="297"/>
      <c r="O37" s="288"/>
      <c r="P37" s="290"/>
      <c r="Q37" s="290"/>
      <c r="R37" s="290"/>
      <c r="S37" s="292"/>
      <c r="T37" s="73"/>
      <c r="U37" s="74">
        <v>1</v>
      </c>
      <c r="V37" s="74">
        <v>2</v>
      </c>
      <c r="W37" s="74">
        <v>3</v>
      </c>
      <c r="X37" s="74">
        <v>4</v>
      </c>
      <c r="Y37" s="74">
        <v>5</v>
      </c>
      <c r="Z37" s="317"/>
      <c r="AA37" s="317"/>
      <c r="AB37" s="318"/>
      <c r="AC37" s="322"/>
      <c r="AD37" s="156"/>
      <c r="AE37" s="74">
        <v>1</v>
      </c>
      <c r="AF37" s="74">
        <v>2</v>
      </c>
      <c r="AG37" s="74">
        <v>3</v>
      </c>
      <c r="AH37" s="74">
        <v>4</v>
      </c>
      <c r="AI37" s="74">
        <v>5</v>
      </c>
      <c r="AJ37" s="318"/>
      <c r="AK37" s="295"/>
      <c r="AL37" s="290"/>
      <c r="AM37" s="290"/>
      <c r="AN37" s="297"/>
      <c r="AO37" s="288"/>
      <c r="AP37" s="290"/>
      <c r="AQ37" s="290"/>
      <c r="AR37" s="290"/>
      <c r="AS37" s="292"/>
      <c r="AT37" s="295"/>
      <c r="AU37" s="297"/>
      <c r="AV37" s="288"/>
      <c r="AW37" s="290"/>
      <c r="AX37" s="290"/>
      <c r="AY37" s="290"/>
      <c r="AZ37" s="292"/>
      <c r="BA37" s="288"/>
      <c r="BB37" s="290"/>
      <c r="BC37" s="290"/>
      <c r="BD37" s="290"/>
      <c r="BE37" s="292"/>
    </row>
    <row r="38" spans="1:57" ht="6.75" customHeight="1" x14ac:dyDescent="0.25">
      <c r="A38" s="288"/>
      <c r="B38" s="297"/>
      <c r="C38" s="288"/>
      <c r="D38" s="290"/>
      <c r="E38" s="290"/>
      <c r="F38" s="290"/>
      <c r="G38" s="292"/>
      <c r="H38" s="288"/>
      <c r="I38" s="290"/>
      <c r="J38" s="290"/>
      <c r="K38" s="290"/>
      <c r="L38" s="292"/>
      <c r="M38" s="295"/>
      <c r="N38" s="297"/>
      <c r="O38" s="288"/>
      <c r="P38" s="290"/>
      <c r="Q38" s="290"/>
      <c r="R38" s="290"/>
      <c r="S38" s="292"/>
      <c r="T38" s="73"/>
      <c r="U38" s="74">
        <v>1</v>
      </c>
      <c r="V38" s="74">
        <v>2</v>
      </c>
      <c r="W38" s="74">
        <v>3</v>
      </c>
      <c r="X38" s="74">
        <v>4</v>
      </c>
      <c r="Y38" s="74">
        <v>5</v>
      </c>
      <c r="Z38" s="317"/>
      <c r="AA38" s="317"/>
      <c r="AB38" s="318"/>
      <c r="AC38" s="322"/>
      <c r="AD38" s="156"/>
      <c r="AE38" s="74">
        <v>1</v>
      </c>
      <c r="AF38" s="74">
        <v>2</v>
      </c>
      <c r="AG38" s="74">
        <v>3</v>
      </c>
      <c r="AH38" s="74">
        <v>4</v>
      </c>
      <c r="AI38" s="74">
        <v>5</v>
      </c>
      <c r="AJ38" s="318"/>
      <c r="AK38" s="295"/>
      <c r="AL38" s="290"/>
      <c r="AM38" s="290"/>
      <c r="AN38" s="297"/>
      <c r="AO38" s="288"/>
      <c r="AP38" s="290"/>
      <c r="AQ38" s="290"/>
      <c r="AR38" s="290"/>
      <c r="AS38" s="292"/>
      <c r="AT38" s="295"/>
      <c r="AU38" s="297"/>
      <c r="AV38" s="288"/>
      <c r="AW38" s="290"/>
      <c r="AX38" s="290"/>
      <c r="AY38" s="290"/>
      <c r="AZ38" s="292"/>
      <c r="BA38" s="288"/>
      <c r="BB38" s="290"/>
      <c r="BC38" s="290"/>
      <c r="BD38" s="290"/>
      <c r="BE38" s="292"/>
    </row>
    <row r="39" spans="1:57" ht="6.75" customHeight="1" x14ac:dyDescent="0.25">
      <c r="A39" s="288"/>
      <c r="B39" s="297"/>
      <c r="C39" s="288"/>
      <c r="D39" s="290"/>
      <c r="E39" s="290"/>
      <c r="F39" s="290"/>
      <c r="G39" s="292"/>
      <c r="H39" s="288"/>
      <c r="I39" s="290"/>
      <c r="J39" s="290"/>
      <c r="K39" s="290"/>
      <c r="L39" s="292"/>
      <c r="M39" s="295"/>
      <c r="N39" s="297"/>
      <c r="O39" s="288"/>
      <c r="P39" s="290"/>
      <c r="Q39" s="290"/>
      <c r="R39" s="290"/>
      <c r="S39" s="292"/>
      <c r="T39" s="73"/>
      <c r="U39" s="74">
        <v>1</v>
      </c>
      <c r="V39" s="74">
        <v>2</v>
      </c>
      <c r="W39" s="74">
        <v>3</v>
      </c>
      <c r="X39" s="74">
        <v>4</v>
      </c>
      <c r="Y39" s="74">
        <v>5</v>
      </c>
      <c r="Z39" s="317"/>
      <c r="AA39" s="317"/>
      <c r="AB39" s="318"/>
      <c r="AC39" s="322"/>
      <c r="AD39" s="156"/>
      <c r="AE39" s="74">
        <v>1</v>
      </c>
      <c r="AF39" s="74">
        <v>2</v>
      </c>
      <c r="AG39" s="74">
        <v>3</v>
      </c>
      <c r="AH39" s="74">
        <v>4</v>
      </c>
      <c r="AI39" s="74">
        <v>5</v>
      </c>
      <c r="AJ39" s="318"/>
      <c r="AK39" s="295"/>
      <c r="AL39" s="290"/>
      <c r="AM39" s="290"/>
      <c r="AN39" s="297"/>
      <c r="AO39" s="288"/>
      <c r="AP39" s="290"/>
      <c r="AQ39" s="290"/>
      <c r="AR39" s="290"/>
      <c r="AS39" s="292"/>
      <c r="AT39" s="295"/>
      <c r="AU39" s="297"/>
      <c r="AV39" s="288"/>
      <c r="AW39" s="290"/>
      <c r="AX39" s="290"/>
      <c r="AY39" s="290"/>
      <c r="AZ39" s="292"/>
      <c r="BA39" s="288"/>
      <c r="BB39" s="290"/>
      <c r="BC39" s="290"/>
      <c r="BD39" s="290"/>
      <c r="BE39" s="292"/>
    </row>
    <row r="40" spans="1:57" ht="6.75" customHeight="1" x14ac:dyDescent="0.25">
      <c r="A40" s="288"/>
      <c r="B40" s="297"/>
      <c r="C40" s="288"/>
      <c r="D40" s="290"/>
      <c r="E40" s="290"/>
      <c r="F40" s="290"/>
      <c r="G40" s="292"/>
      <c r="H40" s="288"/>
      <c r="I40" s="290"/>
      <c r="J40" s="290"/>
      <c r="K40" s="290"/>
      <c r="L40" s="292"/>
      <c r="M40" s="295"/>
      <c r="N40" s="297"/>
      <c r="O40" s="288"/>
      <c r="P40" s="290"/>
      <c r="Q40" s="290"/>
      <c r="R40" s="290"/>
      <c r="S40" s="292"/>
      <c r="T40" s="73"/>
      <c r="U40" s="74">
        <v>1</v>
      </c>
      <c r="V40" s="74">
        <v>2</v>
      </c>
      <c r="W40" s="74">
        <v>3</v>
      </c>
      <c r="X40" s="74">
        <v>4</v>
      </c>
      <c r="Y40" s="74">
        <v>5</v>
      </c>
      <c r="Z40" s="317"/>
      <c r="AA40" s="317"/>
      <c r="AB40" s="318"/>
      <c r="AC40" s="322"/>
      <c r="AD40" s="156"/>
      <c r="AE40" s="74">
        <v>1</v>
      </c>
      <c r="AF40" s="74">
        <v>2</v>
      </c>
      <c r="AG40" s="74">
        <v>3</v>
      </c>
      <c r="AH40" s="74">
        <v>4</v>
      </c>
      <c r="AI40" s="74">
        <v>5</v>
      </c>
      <c r="AJ40" s="318"/>
      <c r="AK40" s="295"/>
      <c r="AL40" s="290"/>
      <c r="AM40" s="290"/>
      <c r="AN40" s="297"/>
      <c r="AO40" s="288"/>
      <c r="AP40" s="290"/>
      <c r="AQ40" s="290"/>
      <c r="AR40" s="290"/>
      <c r="AS40" s="292"/>
      <c r="AT40" s="295"/>
      <c r="AU40" s="297"/>
      <c r="AV40" s="288"/>
      <c r="AW40" s="290"/>
      <c r="AX40" s="290"/>
      <c r="AY40" s="290"/>
      <c r="AZ40" s="292"/>
      <c r="BA40" s="288"/>
      <c r="BB40" s="290"/>
      <c r="BC40" s="290"/>
      <c r="BD40" s="290"/>
      <c r="BE40" s="292"/>
    </row>
    <row r="41" spans="1:57" ht="6.75" customHeight="1" x14ac:dyDescent="0.25">
      <c r="A41" s="288"/>
      <c r="B41" s="297"/>
      <c r="C41" s="288"/>
      <c r="D41" s="290"/>
      <c r="E41" s="290"/>
      <c r="F41" s="290"/>
      <c r="G41" s="292"/>
      <c r="H41" s="288"/>
      <c r="I41" s="290"/>
      <c r="J41" s="290"/>
      <c r="K41" s="290"/>
      <c r="L41" s="292"/>
      <c r="M41" s="295"/>
      <c r="N41" s="297"/>
      <c r="O41" s="288"/>
      <c r="P41" s="290"/>
      <c r="Q41" s="290"/>
      <c r="R41" s="290"/>
      <c r="S41" s="292"/>
      <c r="T41" s="73"/>
      <c r="U41" s="74">
        <v>1</v>
      </c>
      <c r="V41" s="74">
        <v>2</v>
      </c>
      <c r="W41" s="74">
        <v>3</v>
      </c>
      <c r="X41" s="74">
        <v>4</v>
      </c>
      <c r="Y41" s="74">
        <v>5</v>
      </c>
      <c r="Z41" s="317"/>
      <c r="AA41" s="317"/>
      <c r="AB41" s="318"/>
      <c r="AC41" s="322"/>
      <c r="AD41" s="156"/>
      <c r="AE41" s="74">
        <v>1</v>
      </c>
      <c r="AF41" s="74">
        <v>2</v>
      </c>
      <c r="AG41" s="74">
        <v>3</v>
      </c>
      <c r="AH41" s="74">
        <v>4</v>
      </c>
      <c r="AI41" s="74">
        <v>5</v>
      </c>
      <c r="AJ41" s="318"/>
      <c r="AK41" s="295"/>
      <c r="AL41" s="290"/>
      <c r="AM41" s="290"/>
      <c r="AN41" s="297"/>
      <c r="AO41" s="288"/>
      <c r="AP41" s="290"/>
      <c r="AQ41" s="290"/>
      <c r="AR41" s="290"/>
      <c r="AS41" s="292"/>
      <c r="AT41" s="295"/>
      <c r="AU41" s="297"/>
      <c r="AV41" s="288"/>
      <c r="AW41" s="290"/>
      <c r="AX41" s="290"/>
      <c r="AY41" s="290"/>
      <c r="AZ41" s="292"/>
      <c r="BA41" s="288"/>
      <c r="BB41" s="290"/>
      <c r="BC41" s="290"/>
      <c r="BD41" s="290"/>
      <c r="BE41" s="292"/>
    </row>
    <row r="42" spans="1:57" ht="6.75" customHeight="1" x14ac:dyDescent="0.25">
      <c r="A42" s="288"/>
      <c r="B42" s="297"/>
      <c r="C42" s="288"/>
      <c r="D42" s="290"/>
      <c r="E42" s="290"/>
      <c r="F42" s="290"/>
      <c r="G42" s="292"/>
      <c r="H42" s="288"/>
      <c r="I42" s="290"/>
      <c r="J42" s="290"/>
      <c r="K42" s="290"/>
      <c r="L42" s="292"/>
      <c r="M42" s="295"/>
      <c r="N42" s="297"/>
      <c r="O42" s="288"/>
      <c r="P42" s="290"/>
      <c r="Q42" s="290"/>
      <c r="R42" s="290"/>
      <c r="S42" s="292"/>
      <c r="T42" s="73"/>
      <c r="U42" s="74">
        <v>1</v>
      </c>
      <c r="V42" s="74">
        <v>2</v>
      </c>
      <c r="W42" s="74">
        <v>3</v>
      </c>
      <c r="X42" s="74">
        <v>4</v>
      </c>
      <c r="Y42" s="74">
        <v>5</v>
      </c>
      <c r="Z42" s="317"/>
      <c r="AA42" s="317"/>
      <c r="AB42" s="318"/>
      <c r="AC42" s="322"/>
      <c r="AD42" s="156"/>
      <c r="AE42" s="74">
        <v>1</v>
      </c>
      <c r="AF42" s="74">
        <v>2</v>
      </c>
      <c r="AG42" s="74">
        <v>3</v>
      </c>
      <c r="AH42" s="74">
        <v>4</v>
      </c>
      <c r="AI42" s="74">
        <v>5</v>
      </c>
      <c r="AJ42" s="318"/>
      <c r="AK42" s="295"/>
      <c r="AL42" s="290"/>
      <c r="AM42" s="290"/>
      <c r="AN42" s="297"/>
      <c r="AO42" s="288"/>
      <c r="AP42" s="290"/>
      <c r="AQ42" s="290"/>
      <c r="AR42" s="290"/>
      <c r="AS42" s="292"/>
      <c r="AT42" s="295"/>
      <c r="AU42" s="297"/>
      <c r="AV42" s="288"/>
      <c r="AW42" s="290"/>
      <c r="AX42" s="290"/>
      <c r="AY42" s="290"/>
      <c r="AZ42" s="292"/>
      <c r="BA42" s="288"/>
      <c r="BB42" s="290"/>
      <c r="BC42" s="290"/>
      <c r="BD42" s="290"/>
      <c r="BE42" s="292"/>
    </row>
    <row r="43" spans="1:57" ht="6.75" customHeight="1" x14ac:dyDescent="0.25">
      <c r="A43" s="288"/>
      <c r="B43" s="297"/>
      <c r="C43" s="288"/>
      <c r="D43" s="290"/>
      <c r="E43" s="290"/>
      <c r="F43" s="290"/>
      <c r="G43" s="292"/>
      <c r="H43" s="288"/>
      <c r="I43" s="290"/>
      <c r="J43" s="290"/>
      <c r="K43" s="290"/>
      <c r="L43" s="292"/>
      <c r="M43" s="295"/>
      <c r="N43" s="297"/>
      <c r="O43" s="288"/>
      <c r="P43" s="290"/>
      <c r="Q43" s="290"/>
      <c r="R43" s="290"/>
      <c r="S43" s="292"/>
      <c r="T43" s="73"/>
      <c r="U43" s="74">
        <v>1</v>
      </c>
      <c r="V43" s="74">
        <v>2</v>
      </c>
      <c r="W43" s="74">
        <v>3</v>
      </c>
      <c r="X43" s="74">
        <v>4</v>
      </c>
      <c r="Y43" s="74">
        <v>5</v>
      </c>
      <c r="Z43" s="317"/>
      <c r="AA43" s="317"/>
      <c r="AB43" s="318"/>
      <c r="AC43" s="322"/>
      <c r="AD43" s="156"/>
      <c r="AE43" s="74">
        <v>1</v>
      </c>
      <c r="AF43" s="74">
        <v>2</v>
      </c>
      <c r="AG43" s="74">
        <v>3</v>
      </c>
      <c r="AH43" s="74">
        <v>4</v>
      </c>
      <c r="AI43" s="74">
        <v>5</v>
      </c>
      <c r="AJ43" s="318"/>
      <c r="AK43" s="295"/>
      <c r="AL43" s="290"/>
      <c r="AM43" s="290"/>
      <c r="AN43" s="297"/>
      <c r="AO43" s="288"/>
      <c r="AP43" s="290"/>
      <c r="AQ43" s="290"/>
      <c r="AR43" s="290"/>
      <c r="AS43" s="292"/>
      <c r="AT43" s="295"/>
      <c r="AU43" s="297"/>
      <c r="AV43" s="288"/>
      <c r="AW43" s="290"/>
      <c r="AX43" s="290"/>
      <c r="AY43" s="290"/>
      <c r="AZ43" s="292"/>
      <c r="BA43" s="288"/>
      <c r="BB43" s="290"/>
      <c r="BC43" s="290"/>
      <c r="BD43" s="290"/>
      <c r="BE43" s="292"/>
    </row>
    <row r="44" spans="1:57" ht="6.75" customHeight="1" x14ac:dyDescent="0.25">
      <c r="A44" s="288"/>
      <c r="B44" s="297"/>
      <c r="C44" s="288"/>
      <c r="D44" s="290"/>
      <c r="E44" s="290"/>
      <c r="F44" s="290"/>
      <c r="G44" s="292"/>
      <c r="H44" s="288"/>
      <c r="I44" s="290"/>
      <c r="J44" s="290"/>
      <c r="K44" s="290"/>
      <c r="L44" s="292"/>
      <c r="M44" s="295"/>
      <c r="N44" s="297"/>
      <c r="O44" s="288"/>
      <c r="P44" s="290"/>
      <c r="Q44" s="290"/>
      <c r="R44" s="290"/>
      <c r="S44" s="292"/>
      <c r="T44" s="73"/>
      <c r="U44" s="74">
        <v>1</v>
      </c>
      <c r="V44" s="74">
        <v>2</v>
      </c>
      <c r="W44" s="74">
        <v>3</v>
      </c>
      <c r="X44" s="74">
        <v>4</v>
      </c>
      <c r="Y44" s="74">
        <v>5</v>
      </c>
      <c r="Z44" s="317"/>
      <c r="AA44" s="317"/>
      <c r="AB44" s="318"/>
      <c r="AC44" s="322"/>
      <c r="AD44" s="156"/>
      <c r="AE44" s="74">
        <v>1</v>
      </c>
      <c r="AF44" s="74">
        <v>2</v>
      </c>
      <c r="AG44" s="74">
        <v>3</v>
      </c>
      <c r="AH44" s="74">
        <v>4</v>
      </c>
      <c r="AI44" s="74">
        <v>5</v>
      </c>
      <c r="AJ44" s="318"/>
      <c r="AK44" s="295"/>
      <c r="AL44" s="290"/>
      <c r="AM44" s="290"/>
      <c r="AN44" s="297"/>
      <c r="AO44" s="288"/>
      <c r="AP44" s="290"/>
      <c r="AQ44" s="290"/>
      <c r="AR44" s="290"/>
      <c r="AS44" s="292"/>
      <c r="AT44" s="295"/>
      <c r="AU44" s="297"/>
      <c r="AV44" s="288"/>
      <c r="AW44" s="290"/>
      <c r="AX44" s="290"/>
      <c r="AY44" s="290"/>
      <c r="AZ44" s="292"/>
      <c r="BA44" s="288"/>
      <c r="BB44" s="290"/>
      <c r="BC44" s="290"/>
      <c r="BD44" s="290"/>
      <c r="BE44" s="292"/>
    </row>
    <row r="45" spans="1:57" ht="6.75" customHeight="1" x14ac:dyDescent="0.25">
      <c r="A45" s="288"/>
      <c r="B45" s="297"/>
      <c r="C45" s="288"/>
      <c r="D45" s="290"/>
      <c r="E45" s="290"/>
      <c r="F45" s="290"/>
      <c r="G45" s="292"/>
      <c r="H45" s="288"/>
      <c r="I45" s="290"/>
      <c r="J45" s="290"/>
      <c r="K45" s="290"/>
      <c r="L45" s="292"/>
      <c r="M45" s="295"/>
      <c r="N45" s="297"/>
      <c r="O45" s="288"/>
      <c r="P45" s="290"/>
      <c r="Q45" s="290"/>
      <c r="R45" s="290"/>
      <c r="S45" s="292"/>
      <c r="T45" s="73"/>
      <c r="U45" s="74">
        <v>1</v>
      </c>
      <c r="V45" s="74">
        <v>2</v>
      </c>
      <c r="W45" s="74">
        <v>3</v>
      </c>
      <c r="X45" s="74">
        <v>4</v>
      </c>
      <c r="Y45" s="74">
        <v>5</v>
      </c>
      <c r="Z45" s="317"/>
      <c r="AA45" s="317"/>
      <c r="AB45" s="318"/>
      <c r="AC45" s="322"/>
      <c r="AD45" s="156"/>
      <c r="AE45" s="74">
        <v>1</v>
      </c>
      <c r="AF45" s="74">
        <v>2</v>
      </c>
      <c r="AG45" s="74">
        <v>3</v>
      </c>
      <c r="AH45" s="74">
        <v>4</v>
      </c>
      <c r="AI45" s="74">
        <v>5</v>
      </c>
      <c r="AJ45" s="318"/>
      <c r="AK45" s="295"/>
      <c r="AL45" s="290"/>
      <c r="AM45" s="290"/>
      <c r="AN45" s="297"/>
      <c r="AO45" s="288"/>
      <c r="AP45" s="290"/>
      <c r="AQ45" s="290"/>
      <c r="AR45" s="290"/>
      <c r="AS45" s="292"/>
      <c r="AT45" s="295"/>
      <c r="AU45" s="297"/>
      <c r="AV45" s="288"/>
      <c r="AW45" s="290"/>
      <c r="AX45" s="290"/>
      <c r="AY45" s="290"/>
      <c r="AZ45" s="292"/>
      <c r="BA45" s="288"/>
      <c r="BB45" s="290"/>
      <c r="BC45" s="290"/>
      <c r="BD45" s="290"/>
      <c r="BE45" s="292"/>
    </row>
    <row r="46" spans="1:57" ht="6.75" customHeight="1" x14ac:dyDescent="0.25">
      <c r="A46" s="288"/>
      <c r="B46" s="297"/>
      <c r="C46" s="288"/>
      <c r="D46" s="290"/>
      <c r="E46" s="290"/>
      <c r="F46" s="290"/>
      <c r="G46" s="292"/>
      <c r="H46" s="288"/>
      <c r="I46" s="290"/>
      <c r="J46" s="290"/>
      <c r="K46" s="290"/>
      <c r="L46" s="292"/>
      <c r="M46" s="295"/>
      <c r="N46" s="297"/>
      <c r="O46" s="288"/>
      <c r="P46" s="290"/>
      <c r="Q46" s="290"/>
      <c r="R46" s="290"/>
      <c r="S46" s="292"/>
      <c r="T46" s="73"/>
      <c r="U46" s="74">
        <v>1</v>
      </c>
      <c r="V46" s="74">
        <v>2</v>
      </c>
      <c r="W46" s="74">
        <v>3</v>
      </c>
      <c r="X46" s="74">
        <v>4</v>
      </c>
      <c r="Y46" s="74">
        <v>5</v>
      </c>
      <c r="Z46" s="317"/>
      <c r="AA46" s="317"/>
      <c r="AB46" s="318"/>
      <c r="AC46" s="322"/>
      <c r="AD46" s="156"/>
      <c r="AE46" s="74">
        <v>1</v>
      </c>
      <c r="AF46" s="74">
        <v>2</v>
      </c>
      <c r="AG46" s="74">
        <v>3</v>
      </c>
      <c r="AH46" s="74">
        <v>4</v>
      </c>
      <c r="AI46" s="74">
        <v>5</v>
      </c>
      <c r="AJ46" s="318"/>
      <c r="AK46" s="295"/>
      <c r="AL46" s="290"/>
      <c r="AM46" s="290"/>
      <c r="AN46" s="297"/>
      <c r="AO46" s="288"/>
      <c r="AP46" s="290"/>
      <c r="AQ46" s="290"/>
      <c r="AR46" s="290"/>
      <c r="AS46" s="292"/>
      <c r="AT46" s="295"/>
      <c r="AU46" s="297"/>
      <c r="AV46" s="288"/>
      <c r="AW46" s="290"/>
      <c r="AX46" s="290"/>
      <c r="AY46" s="290"/>
      <c r="AZ46" s="292"/>
      <c r="BA46" s="288"/>
      <c r="BB46" s="290"/>
      <c r="BC46" s="290"/>
      <c r="BD46" s="290"/>
      <c r="BE46" s="292"/>
    </row>
    <row r="47" spans="1:57" ht="6.75" customHeight="1" thickBot="1" x14ac:dyDescent="0.3">
      <c r="A47" s="288"/>
      <c r="B47" s="297"/>
      <c r="C47" s="288"/>
      <c r="D47" s="290"/>
      <c r="E47" s="290"/>
      <c r="F47" s="290"/>
      <c r="G47" s="292"/>
      <c r="H47" s="288"/>
      <c r="I47" s="290"/>
      <c r="J47" s="290"/>
      <c r="K47" s="290"/>
      <c r="L47" s="292"/>
      <c r="M47" s="295"/>
      <c r="N47" s="297"/>
      <c r="O47" s="288"/>
      <c r="P47" s="290"/>
      <c r="Q47" s="290"/>
      <c r="R47" s="290"/>
      <c r="S47" s="292"/>
      <c r="T47" s="75"/>
      <c r="U47" s="76">
        <v>1</v>
      </c>
      <c r="V47" s="76">
        <v>2</v>
      </c>
      <c r="W47" s="76">
        <v>3</v>
      </c>
      <c r="X47" s="76">
        <v>4</v>
      </c>
      <c r="Y47" s="76">
        <v>5</v>
      </c>
      <c r="Z47" s="319"/>
      <c r="AA47" s="319"/>
      <c r="AB47" s="320"/>
      <c r="AC47" s="323"/>
      <c r="AD47" s="157"/>
      <c r="AE47" s="76">
        <v>1</v>
      </c>
      <c r="AF47" s="76">
        <v>2</v>
      </c>
      <c r="AG47" s="76">
        <v>3</v>
      </c>
      <c r="AH47" s="76">
        <v>4</v>
      </c>
      <c r="AI47" s="76">
        <v>5</v>
      </c>
      <c r="AJ47" s="320"/>
      <c r="AK47" s="295"/>
      <c r="AL47" s="290"/>
      <c r="AM47" s="290"/>
      <c r="AN47" s="297"/>
      <c r="AO47" s="288"/>
      <c r="AP47" s="290"/>
      <c r="AQ47" s="290"/>
      <c r="AR47" s="290"/>
      <c r="AS47" s="292"/>
      <c r="AT47" s="295"/>
      <c r="AU47" s="297"/>
      <c r="AV47" s="288"/>
      <c r="AW47" s="290"/>
      <c r="AX47" s="290"/>
      <c r="AY47" s="290"/>
      <c r="AZ47" s="292"/>
      <c r="BA47" s="288"/>
      <c r="BB47" s="290"/>
      <c r="BC47" s="290"/>
      <c r="BD47" s="290"/>
      <c r="BE47" s="292"/>
    </row>
    <row r="48" spans="1:57" ht="6.75" customHeight="1" x14ac:dyDescent="0.25">
      <c r="A48" s="288"/>
      <c r="B48" s="297"/>
      <c r="C48" s="288"/>
      <c r="D48" s="290"/>
      <c r="E48" s="290"/>
      <c r="F48" s="290"/>
      <c r="G48" s="292"/>
      <c r="H48" s="288"/>
      <c r="I48" s="290"/>
      <c r="J48" s="290"/>
      <c r="K48" s="290"/>
      <c r="L48" s="292"/>
      <c r="M48" s="295"/>
      <c r="N48" s="297"/>
      <c r="O48" s="288"/>
      <c r="P48" s="290"/>
      <c r="Q48" s="290"/>
      <c r="R48" s="290"/>
      <c r="S48" s="292"/>
      <c r="T48" s="299"/>
      <c r="U48" s="300"/>
      <c r="V48" s="300"/>
      <c r="W48" s="300"/>
      <c r="X48" s="300"/>
      <c r="Y48" s="300"/>
      <c r="Z48" s="300"/>
      <c r="AA48" s="300"/>
      <c r="AB48" s="300"/>
      <c r="AC48" s="300"/>
      <c r="AD48" s="300"/>
      <c r="AE48" s="300"/>
      <c r="AF48" s="300"/>
      <c r="AG48" s="300"/>
      <c r="AH48" s="300"/>
      <c r="AI48" s="300"/>
      <c r="AJ48" s="301"/>
      <c r="AK48" s="295"/>
      <c r="AL48" s="290"/>
      <c r="AM48" s="290"/>
      <c r="AN48" s="297"/>
      <c r="AO48" s="288"/>
      <c r="AP48" s="290"/>
      <c r="AQ48" s="290"/>
      <c r="AR48" s="290"/>
      <c r="AS48" s="292"/>
      <c r="AT48" s="295"/>
      <c r="AU48" s="297"/>
      <c r="AV48" s="288"/>
      <c r="AW48" s="290"/>
      <c r="AX48" s="290"/>
      <c r="AY48" s="290"/>
      <c r="AZ48" s="292"/>
      <c r="BA48" s="288"/>
      <c r="BB48" s="290"/>
      <c r="BC48" s="290"/>
      <c r="BD48" s="290"/>
      <c r="BE48" s="292"/>
    </row>
    <row r="49" spans="1:57" ht="6.75" customHeight="1" x14ac:dyDescent="0.25">
      <c r="A49" s="288"/>
      <c r="B49" s="297"/>
      <c r="C49" s="288"/>
      <c r="D49" s="290"/>
      <c r="E49" s="290"/>
      <c r="F49" s="290"/>
      <c r="G49" s="292"/>
      <c r="H49" s="288"/>
      <c r="I49" s="290"/>
      <c r="J49" s="290"/>
      <c r="K49" s="290"/>
      <c r="L49" s="292"/>
      <c r="M49" s="295"/>
      <c r="N49" s="297"/>
      <c r="O49" s="288"/>
      <c r="P49" s="290"/>
      <c r="Q49" s="290"/>
      <c r="R49" s="290"/>
      <c r="S49" s="292"/>
      <c r="T49" s="288"/>
      <c r="U49" s="290"/>
      <c r="V49" s="290"/>
      <c r="W49" s="290"/>
      <c r="X49" s="290"/>
      <c r="Y49" s="290"/>
      <c r="Z49" s="290"/>
      <c r="AA49" s="290"/>
      <c r="AB49" s="290"/>
      <c r="AC49" s="290"/>
      <c r="AD49" s="290"/>
      <c r="AE49" s="290"/>
      <c r="AF49" s="290"/>
      <c r="AG49" s="290"/>
      <c r="AH49" s="290"/>
      <c r="AI49" s="290"/>
      <c r="AJ49" s="292"/>
      <c r="AK49" s="295"/>
      <c r="AL49" s="290"/>
      <c r="AM49" s="290"/>
      <c r="AN49" s="297"/>
      <c r="AO49" s="288"/>
      <c r="AP49" s="290"/>
      <c r="AQ49" s="290"/>
      <c r="AR49" s="290"/>
      <c r="AS49" s="292"/>
      <c r="AT49" s="295"/>
      <c r="AU49" s="297"/>
      <c r="AV49" s="288"/>
      <c r="AW49" s="290"/>
      <c r="AX49" s="290"/>
      <c r="AY49" s="290"/>
      <c r="AZ49" s="292"/>
      <c r="BA49" s="288"/>
      <c r="BB49" s="290"/>
      <c r="BC49" s="290"/>
      <c r="BD49" s="290"/>
      <c r="BE49" s="292"/>
    </row>
    <row r="50" spans="1:57" ht="6.75" customHeight="1" x14ac:dyDescent="0.25">
      <c r="A50" s="288"/>
      <c r="B50" s="297"/>
      <c r="C50" s="288"/>
      <c r="D50" s="290"/>
      <c r="E50" s="290"/>
      <c r="F50" s="290"/>
      <c r="G50" s="292"/>
      <c r="H50" s="288"/>
      <c r="I50" s="290"/>
      <c r="J50" s="290"/>
      <c r="K50" s="290"/>
      <c r="L50" s="292"/>
      <c r="M50" s="295"/>
      <c r="N50" s="297"/>
      <c r="O50" s="288"/>
      <c r="P50" s="290"/>
      <c r="Q50" s="290"/>
      <c r="R50" s="290"/>
      <c r="S50" s="292"/>
      <c r="T50" s="288"/>
      <c r="U50" s="290"/>
      <c r="V50" s="290"/>
      <c r="W50" s="290"/>
      <c r="X50" s="290"/>
      <c r="Y50" s="290"/>
      <c r="Z50" s="290"/>
      <c r="AA50" s="290"/>
      <c r="AB50" s="290"/>
      <c r="AC50" s="290"/>
      <c r="AD50" s="290"/>
      <c r="AE50" s="290"/>
      <c r="AF50" s="290"/>
      <c r="AG50" s="290"/>
      <c r="AH50" s="290"/>
      <c r="AI50" s="290"/>
      <c r="AJ50" s="292"/>
      <c r="AK50" s="295"/>
      <c r="AL50" s="290"/>
      <c r="AM50" s="290"/>
      <c r="AN50" s="297"/>
      <c r="AO50" s="288"/>
      <c r="AP50" s="290"/>
      <c r="AQ50" s="290"/>
      <c r="AR50" s="290"/>
      <c r="AS50" s="292"/>
      <c r="AT50" s="295"/>
      <c r="AU50" s="297"/>
      <c r="AV50" s="288"/>
      <c r="AW50" s="290"/>
      <c r="AX50" s="290"/>
      <c r="AY50" s="290"/>
      <c r="AZ50" s="292"/>
      <c r="BA50" s="288"/>
      <c r="BB50" s="290"/>
      <c r="BC50" s="290"/>
      <c r="BD50" s="290"/>
      <c r="BE50" s="292"/>
    </row>
    <row r="51" spans="1:57" ht="6.75" customHeight="1" thickBot="1" x14ac:dyDescent="0.3">
      <c r="A51" s="289"/>
      <c r="B51" s="298"/>
      <c r="C51" s="289"/>
      <c r="D51" s="291"/>
      <c r="E51" s="291"/>
      <c r="F51" s="291"/>
      <c r="G51" s="293"/>
      <c r="H51" s="289"/>
      <c r="I51" s="291"/>
      <c r="J51" s="291"/>
      <c r="K51" s="291"/>
      <c r="L51" s="293"/>
      <c r="M51" s="296"/>
      <c r="N51" s="298"/>
      <c r="O51" s="289"/>
      <c r="P51" s="291"/>
      <c r="Q51" s="291"/>
      <c r="R51" s="291"/>
      <c r="S51" s="293"/>
      <c r="T51" s="289"/>
      <c r="U51" s="291"/>
      <c r="V51" s="291"/>
      <c r="W51" s="291"/>
      <c r="X51" s="291"/>
      <c r="Y51" s="291"/>
      <c r="Z51" s="291"/>
      <c r="AA51" s="291"/>
      <c r="AB51" s="291"/>
      <c r="AC51" s="291"/>
      <c r="AD51" s="291"/>
      <c r="AE51" s="291"/>
      <c r="AF51" s="291"/>
      <c r="AG51" s="291"/>
      <c r="AH51" s="291"/>
      <c r="AI51" s="291"/>
      <c r="AJ51" s="293"/>
      <c r="AK51" s="296"/>
      <c r="AL51" s="291"/>
      <c r="AM51" s="291"/>
      <c r="AN51" s="298"/>
      <c r="AO51" s="289"/>
      <c r="AP51" s="291"/>
      <c r="AQ51" s="291"/>
      <c r="AR51" s="291"/>
      <c r="AS51" s="293"/>
      <c r="AT51" s="296"/>
      <c r="AU51" s="298"/>
      <c r="AV51" s="289"/>
      <c r="AW51" s="291"/>
      <c r="AX51" s="291"/>
      <c r="AY51" s="291"/>
      <c r="AZ51" s="293"/>
      <c r="BA51" s="289"/>
      <c r="BB51" s="291"/>
      <c r="BC51" s="291"/>
      <c r="BD51" s="291"/>
      <c r="BE51" s="293"/>
    </row>
    <row r="52" spans="1:57" ht="16.5" customHeight="1" x14ac:dyDescent="0.25">
      <c r="A52" s="294" t="s">
        <v>103</v>
      </c>
      <c r="B52" s="294"/>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20" t="s">
        <v>104</v>
      </c>
      <c r="B1" s="420"/>
      <c r="C1" s="420"/>
      <c r="D1" s="420"/>
      <c r="E1" s="420"/>
      <c r="F1" s="420"/>
      <c r="G1" s="420"/>
      <c r="H1" s="420"/>
      <c r="I1" s="420"/>
      <c r="J1" s="420"/>
      <c r="K1" s="420"/>
      <c r="L1" s="420"/>
      <c r="M1" s="420"/>
      <c r="N1" s="420"/>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x14ac:dyDescent="0.25">
      <c r="A2" s="408"/>
      <c r="B2" s="408"/>
      <c r="C2" s="408"/>
      <c r="D2" s="408"/>
      <c r="E2" s="408"/>
      <c r="F2" s="408"/>
      <c r="G2" s="408"/>
      <c r="H2" s="408"/>
      <c r="I2" s="408"/>
      <c r="J2" s="408"/>
      <c r="K2" s="408"/>
      <c r="L2" s="408"/>
      <c r="M2" s="408"/>
      <c r="N2" s="408"/>
    </row>
    <row r="3" spans="1:57" ht="15" customHeight="1" x14ac:dyDescent="0.25">
      <c r="A3" s="410" t="s">
        <v>130</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131</v>
      </c>
      <c r="B8" s="410"/>
      <c r="C8" s="410"/>
      <c r="D8" s="410"/>
      <c r="E8" s="410"/>
      <c r="F8" s="410"/>
      <c r="G8" s="410"/>
      <c r="H8" s="410"/>
      <c r="I8" s="410"/>
      <c r="J8" s="410"/>
      <c r="K8" s="410"/>
      <c r="L8" s="410"/>
      <c r="M8" s="410"/>
      <c r="N8" s="410"/>
    </row>
    <row r="9" spans="1:57" x14ac:dyDescent="0.25">
      <c r="A9" s="415"/>
      <c r="B9" s="415"/>
      <c r="C9" s="415"/>
      <c r="D9" s="415"/>
      <c r="E9" s="415"/>
      <c r="F9" s="415"/>
      <c r="G9" s="415"/>
      <c r="H9" s="415"/>
      <c r="I9" s="415"/>
      <c r="J9" s="415"/>
      <c r="K9" s="415"/>
      <c r="L9" s="415"/>
      <c r="M9" s="415"/>
      <c r="N9" s="415"/>
    </row>
    <row r="10" spans="1:57" x14ac:dyDescent="0.25">
      <c r="A10" s="410" t="s">
        <v>132</v>
      </c>
      <c r="B10" s="410"/>
      <c r="C10" s="410"/>
      <c r="D10" s="410" t="s">
        <v>133</v>
      </c>
      <c r="E10" s="410"/>
      <c r="F10" s="410"/>
      <c r="G10" s="410"/>
      <c r="H10" s="410"/>
      <c r="I10" s="410"/>
      <c r="J10" s="410"/>
      <c r="K10" s="410"/>
      <c r="L10" s="410"/>
      <c r="M10" s="410"/>
      <c r="N10" s="410"/>
    </row>
    <row r="11" spans="1:57" x14ac:dyDescent="0.25">
      <c r="A11" s="410" t="s">
        <v>134</v>
      </c>
      <c r="B11" s="410"/>
      <c r="C11" s="410"/>
      <c r="D11" s="410" t="s">
        <v>135</v>
      </c>
      <c r="E11" s="410"/>
      <c r="F11" s="410"/>
      <c r="G11" s="410"/>
      <c r="H11" s="410"/>
      <c r="I11" s="410"/>
      <c r="J11" s="410"/>
      <c r="K11" s="410"/>
      <c r="L11" s="410"/>
      <c r="M11" s="410"/>
      <c r="N11" s="410"/>
    </row>
    <row r="12" spans="1:57" x14ac:dyDescent="0.25">
      <c r="A12" s="410" t="s">
        <v>136</v>
      </c>
      <c r="B12" s="410"/>
      <c r="C12" s="410"/>
      <c r="D12" s="410" t="s">
        <v>137</v>
      </c>
      <c r="E12" s="410"/>
      <c r="F12" s="410"/>
      <c r="G12" s="410"/>
      <c r="H12" s="410"/>
      <c r="I12" s="410"/>
      <c r="J12" s="410"/>
      <c r="K12" s="410"/>
      <c r="L12" s="410"/>
      <c r="M12" s="410"/>
      <c r="N12" s="410"/>
    </row>
    <row r="13" spans="1:57" x14ac:dyDescent="0.25">
      <c r="A13" s="410" t="s">
        <v>138</v>
      </c>
      <c r="B13" s="410"/>
      <c r="C13" s="410"/>
      <c r="D13" s="410" t="s">
        <v>139</v>
      </c>
      <c r="E13" s="410"/>
      <c r="F13" s="410"/>
      <c r="G13" s="410"/>
      <c r="H13" s="410"/>
      <c r="I13" s="410"/>
      <c r="J13" s="410"/>
      <c r="K13" s="410"/>
      <c r="L13" s="410"/>
      <c r="M13" s="410"/>
      <c r="N13" s="410"/>
    </row>
    <row r="14" spans="1:57" x14ac:dyDescent="0.25">
      <c r="A14" s="410" t="s">
        <v>140</v>
      </c>
      <c r="B14" s="410"/>
      <c r="C14" s="410"/>
      <c r="D14" s="410" t="s">
        <v>141</v>
      </c>
      <c r="E14" s="410"/>
      <c r="F14" s="410"/>
      <c r="G14" s="410"/>
      <c r="H14" s="410"/>
      <c r="I14" s="410"/>
      <c r="J14" s="410"/>
      <c r="K14" s="410"/>
      <c r="L14" s="410"/>
      <c r="M14" s="410"/>
      <c r="N14" s="410"/>
    </row>
    <row r="15" spans="1:57" x14ac:dyDescent="0.25">
      <c r="A15" s="410" t="s">
        <v>142</v>
      </c>
      <c r="B15" s="410"/>
      <c r="C15" s="410"/>
      <c r="D15" s="410" t="s">
        <v>143</v>
      </c>
      <c r="E15" s="410"/>
      <c r="F15" s="410"/>
      <c r="G15" s="410"/>
      <c r="H15" s="410"/>
      <c r="I15" s="410"/>
      <c r="J15" s="410"/>
      <c r="K15" s="410"/>
      <c r="L15" s="410"/>
      <c r="M15" s="410"/>
      <c r="N15" s="410"/>
    </row>
    <row r="16" spans="1:57" x14ac:dyDescent="0.25">
      <c r="A16" s="410" t="s">
        <v>144</v>
      </c>
      <c r="B16" s="410"/>
      <c r="C16" s="410"/>
      <c r="D16" s="410" t="s">
        <v>145</v>
      </c>
      <c r="E16" s="410"/>
      <c r="F16" s="410"/>
      <c r="G16" s="410"/>
      <c r="H16" s="410"/>
      <c r="I16" s="410"/>
      <c r="J16" s="410"/>
      <c r="K16" s="410"/>
      <c r="L16" s="410"/>
      <c r="M16" s="410"/>
      <c r="N16" s="410"/>
    </row>
    <row r="17" spans="1:14" x14ac:dyDescent="0.25">
      <c r="A17" s="410" t="s">
        <v>146</v>
      </c>
      <c r="B17" s="410"/>
      <c r="C17" s="410"/>
      <c r="D17" s="410" t="s">
        <v>147</v>
      </c>
      <c r="E17" s="410"/>
      <c r="F17" s="410"/>
      <c r="G17" s="410"/>
      <c r="H17" s="410"/>
      <c r="I17" s="410"/>
      <c r="J17" s="410"/>
      <c r="K17" s="410"/>
      <c r="L17" s="410"/>
      <c r="M17" s="410"/>
      <c r="N17" s="410"/>
    </row>
    <row r="18" spans="1:14" x14ac:dyDescent="0.25">
      <c r="A18" s="410" t="s">
        <v>148</v>
      </c>
      <c r="B18" s="410"/>
      <c r="C18" s="410"/>
      <c r="D18" s="410" t="s">
        <v>149</v>
      </c>
      <c r="E18" s="410"/>
      <c r="F18" s="410"/>
      <c r="G18" s="410"/>
      <c r="H18" s="410"/>
      <c r="I18" s="410"/>
      <c r="J18" s="410"/>
      <c r="K18" s="410"/>
      <c r="L18" s="410"/>
      <c r="M18" s="410"/>
      <c r="N18" s="410"/>
    </row>
    <row r="19" spans="1:14" ht="15" customHeight="1" x14ac:dyDescent="0.25">
      <c r="A19" s="411" t="s">
        <v>150</v>
      </c>
      <c r="B19" s="411"/>
      <c r="C19" s="411"/>
      <c r="D19" s="410" t="s">
        <v>151</v>
      </c>
      <c r="E19" s="410"/>
      <c r="F19" s="410"/>
      <c r="G19" s="410"/>
      <c r="H19" s="410"/>
      <c r="I19" s="410"/>
      <c r="J19" s="410"/>
      <c r="K19" s="410"/>
      <c r="L19" s="410"/>
      <c r="M19" s="410"/>
      <c r="N19" s="410"/>
    </row>
    <row r="20" spans="1:14" x14ac:dyDescent="0.25">
      <c r="A20" s="97"/>
      <c r="B20" s="97"/>
      <c r="C20" s="97"/>
      <c r="D20" s="410"/>
      <c r="E20" s="410"/>
      <c r="F20" s="410"/>
      <c r="G20" s="410"/>
      <c r="H20" s="410"/>
      <c r="I20" s="410"/>
      <c r="J20" s="410"/>
      <c r="K20" s="410"/>
      <c r="L20" s="410"/>
      <c r="M20" s="410"/>
      <c r="N20" s="410"/>
    </row>
    <row r="21" spans="1:14" x14ac:dyDescent="0.25">
      <c r="A21" s="97"/>
      <c r="B21" s="97"/>
      <c r="C21" s="97"/>
      <c r="D21" s="160"/>
      <c r="E21" s="160"/>
      <c r="F21" s="160"/>
      <c r="G21" s="160"/>
      <c r="H21" s="160"/>
      <c r="I21" s="160"/>
      <c r="J21" s="160"/>
      <c r="K21" s="160"/>
      <c r="L21" s="160"/>
      <c r="M21" s="160"/>
      <c r="N21" s="160"/>
    </row>
    <row r="22" spans="1:14" x14ac:dyDescent="0.25">
      <c r="A22" s="415"/>
      <c r="B22" s="415"/>
      <c r="C22" s="415"/>
      <c r="D22" s="415"/>
      <c r="E22" s="415"/>
      <c r="F22" s="415"/>
      <c r="G22" s="415"/>
      <c r="H22" s="415"/>
      <c r="I22" s="415"/>
      <c r="J22" s="415"/>
      <c r="K22" s="415"/>
      <c r="L22" s="415"/>
      <c r="M22" s="415"/>
      <c r="N22" s="415"/>
    </row>
    <row r="23" spans="1:14" ht="15.75" x14ac:dyDescent="0.25">
      <c r="A23" s="419" t="s">
        <v>152</v>
      </c>
      <c r="B23" s="419"/>
      <c r="C23" s="419"/>
      <c r="D23" s="419"/>
      <c r="E23" s="419"/>
      <c r="F23" s="419"/>
      <c r="G23" s="419"/>
      <c r="H23" s="419"/>
      <c r="I23" s="419"/>
      <c r="J23" s="419"/>
      <c r="K23" s="419"/>
      <c r="L23" s="419"/>
      <c r="M23" s="419"/>
      <c r="N23" s="419"/>
    </row>
    <row r="24" spans="1:14" x14ac:dyDescent="0.25">
      <c r="A24" s="410"/>
      <c r="B24" s="410"/>
      <c r="C24" s="410"/>
      <c r="D24" s="410"/>
      <c r="E24" s="410"/>
      <c r="F24" s="410"/>
      <c r="G24" s="410"/>
      <c r="H24" s="410"/>
      <c r="I24" s="410"/>
      <c r="J24" s="410"/>
      <c r="K24" s="410"/>
      <c r="L24" s="410"/>
      <c r="M24" s="410"/>
      <c r="N24" s="410"/>
    </row>
    <row r="25" spans="1:14" x14ac:dyDescent="0.25">
      <c r="A25" s="410" t="s">
        <v>153</v>
      </c>
      <c r="B25" s="410"/>
      <c r="C25" s="410"/>
      <c r="D25" s="410" t="s">
        <v>154</v>
      </c>
      <c r="E25" s="410"/>
      <c r="F25" s="410"/>
      <c r="G25" s="410"/>
      <c r="H25" s="410"/>
      <c r="I25" s="410"/>
      <c r="J25" s="410"/>
      <c r="K25" s="410"/>
      <c r="L25" s="410"/>
      <c r="M25" s="410"/>
      <c r="N25" s="410"/>
    </row>
    <row r="26" spans="1:14" x14ac:dyDescent="0.25">
      <c r="A26" s="410" t="s">
        <v>123</v>
      </c>
      <c r="B26" s="410"/>
      <c r="C26" s="410"/>
      <c r="D26" s="410" t="s">
        <v>155</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156</v>
      </c>
      <c r="B28" s="410"/>
      <c r="C28" s="410"/>
      <c r="D28" s="410" t="s">
        <v>157</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158</v>
      </c>
      <c r="B30" s="410"/>
      <c r="C30" s="410"/>
      <c r="D30" s="410" t="s">
        <v>159</v>
      </c>
      <c r="E30" s="410"/>
      <c r="F30" s="410"/>
      <c r="G30" s="410"/>
      <c r="H30" s="410"/>
      <c r="I30" s="410"/>
      <c r="J30" s="410"/>
      <c r="K30" s="410"/>
      <c r="L30" s="410"/>
      <c r="M30" s="410"/>
      <c r="N30" s="410"/>
    </row>
    <row r="31" spans="1:14" x14ac:dyDescent="0.25">
      <c r="A31" s="410" t="s">
        <v>160</v>
      </c>
      <c r="B31" s="410"/>
      <c r="C31" s="410"/>
      <c r="D31" s="410" t="s">
        <v>161</v>
      </c>
      <c r="E31" s="410"/>
      <c r="F31" s="410"/>
      <c r="G31" s="410"/>
      <c r="H31" s="410"/>
      <c r="I31" s="410"/>
      <c r="J31" s="410"/>
      <c r="K31" s="410"/>
      <c r="L31" s="410"/>
      <c r="M31" s="410"/>
      <c r="N31" s="410"/>
    </row>
    <row r="32" spans="1:14" ht="15" customHeight="1" x14ac:dyDescent="0.25">
      <c r="A32" s="410" t="s">
        <v>162</v>
      </c>
      <c r="B32" s="410"/>
      <c r="C32" s="410"/>
      <c r="D32" s="410" t="s">
        <v>163</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60"/>
      <c r="B34" s="160"/>
      <c r="C34" s="160"/>
      <c r="D34" s="160"/>
      <c r="E34" s="160"/>
      <c r="F34" s="160"/>
      <c r="G34" s="160"/>
      <c r="H34" s="160"/>
      <c r="I34" s="160"/>
      <c r="J34" s="160"/>
      <c r="K34" s="160"/>
      <c r="L34" s="160"/>
      <c r="M34" s="160"/>
      <c r="N34" s="160"/>
    </row>
    <row r="35" spans="1:14" x14ac:dyDescent="0.25">
      <c r="A35" s="410"/>
      <c r="B35" s="410"/>
      <c r="C35" s="410"/>
      <c r="D35" s="410"/>
      <c r="E35" s="410"/>
      <c r="F35" s="410"/>
      <c r="G35" s="410"/>
      <c r="H35" s="410"/>
      <c r="I35" s="410"/>
      <c r="J35" s="410"/>
      <c r="K35" s="410"/>
      <c r="L35" s="410"/>
      <c r="M35" s="410"/>
      <c r="N35" s="410"/>
    </row>
    <row r="36" spans="1:14" ht="15.75" x14ac:dyDescent="0.25">
      <c r="A36" s="419" t="s">
        <v>96</v>
      </c>
      <c r="B36" s="419"/>
      <c r="C36" s="419"/>
      <c r="D36" s="419"/>
      <c r="E36" s="419"/>
      <c r="F36" s="419"/>
      <c r="G36" s="419"/>
      <c r="H36" s="419"/>
      <c r="I36" s="419"/>
      <c r="J36" s="419"/>
      <c r="K36" s="419"/>
      <c r="L36" s="419"/>
      <c r="M36" s="419"/>
      <c r="N36" s="419"/>
    </row>
    <row r="37" spans="1:14" x14ac:dyDescent="0.25">
      <c r="A37" s="408"/>
      <c r="B37" s="408"/>
      <c r="C37" s="408"/>
      <c r="D37" s="408"/>
      <c r="E37" s="408"/>
      <c r="F37" s="408"/>
      <c r="G37" s="408"/>
      <c r="H37" s="408"/>
      <c r="I37" s="408"/>
      <c r="J37" s="408"/>
      <c r="K37" s="408"/>
      <c r="L37" s="408"/>
      <c r="M37" s="408"/>
      <c r="N37" s="408"/>
    </row>
    <row r="38" spans="1:14" x14ac:dyDescent="0.25">
      <c r="A38" s="412" t="s">
        <v>164</v>
      </c>
      <c r="B38" s="412"/>
      <c r="C38" s="412"/>
      <c r="D38" s="412"/>
      <c r="E38" s="412"/>
      <c r="F38" s="412"/>
      <c r="G38" s="412"/>
      <c r="H38" s="412"/>
      <c r="I38" s="412"/>
      <c r="J38" s="412"/>
      <c r="K38" s="412"/>
      <c r="L38" s="412"/>
      <c r="M38" s="412"/>
      <c r="N38" s="412"/>
    </row>
    <row r="39" spans="1:14" x14ac:dyDescent="0.25">
      <c r="A39" s="162"/>
      <c r="B39" s="162"/>
      <c r="C39" s="162"/>
      <c r="D39" s="162"/>
      <c r="E39" s="162"/>
      <c r="F39" s="162"/>
      <c r="G39" s="162"/>
      <c r="H39" s="162"/>
      <c r="I39" s="162"/>
      <c r="J39" s="162"/>
      <c r="K39" s="162"/>
      <c r="L39" s="162"/>
      <c r="M39" s="162"/>
      <c r="N39" s="162"/>
    </row>
    <row r="40" spans="1:14" x14ac:dyDescent="0.25">
      <c r="A40" s="410" t="s">
        <v>153</v>
      </c>
      <c r="B40" s="410"/>
      <c r="C40" s="410"/>
      <c r="D40" s="410" t="s">
        <v>165</v>
      </c>
      <c r="E40" s="410"/>
      <c r="F40" s="410"/>
      <c r="G40" s="410"/>
      <c r="H40" s="410"/>
      <c r="I40" s="410"/>
      <c r="J40" s="410"/>
      <c r="K40" s="410"/>
      <c r="L40" s="410"/>
      <c r="M40" s="410"/>
      <c r="N40" s="410"/>
    </row>
    <row r="41" spans="1:14" x14ac:dyDescent="0.25">
      <c r="A41" s="410" t="s">
        <v>166</v>
      </c>
      <c r="B41" s="410"/>
      <c r="C41" s="410"/>
      <c r="D41" s="410" t="s">
        <v>167</v>
      </c>
      <c r="E41" s="410"/>
      <c r="F41" s="410"/>
      <c r="G41" s="410"/>
      <c r="H41" s="410"/>
      <c r="I41" s="410"/>
      <c r="J41" s="410"/>
      <c r="K41" s="410"/>
      <c r="L41" s="410"/>
      <c r="M41" s="410"/>
      <c r="N41" s="410"/>
    </row>
    <row r="42" spans="1:14" x14ac:dyDescent="0.25">
      <c r="A42" s="408"/>
      <c r="B42" s="408"/>
      <c r="C42" s="408"/>
      <c r="D42" s="408"/>
      <c r="E42" s="408"/>
      <c r="F42" s="408"/>
      <c r="G42" s="408"/>
      <c r="H42" s="408"/>
      <c r="I42" s="408"/>
      <c r="J42" s="408"/>
      <c r="K42" s="408"/>
      <c r="L42" s="408"/>
      <c r="M42" s="408"/>
      <c r="N42" s="408"/>
    </row>
    <row r="43" spans="1:14" x14ac:dyDescent="0.25">
      <c r="A43" s="408"/>
      <c r="B43" s="408"/>
      <c r="C43" s="408"/>
      <c r="D43" s="408"/>
      <c r="E43" s="408"/>
      <c r="F43" s="408"/>
      <c r="G43" s="408"/>
      <c r="H43" s="408"/>
      <c r="I43" s="408"/>
      <c r="J43" s="408"/>
      <c r="K43" s="408"/>
      <c r="L43" s="408"/>
      <c r="M43" s="408"/>
      <c r="N43" s="408"/>
    </row>
    <row r="44" spans="1:14" ht="15.75" x14ac:dyDescent="0.25">
      <c r="A44" s="419" t="s">
        <v>168</v>
      </c>
      <c r="B44" s="419"/>
      <c r="C44" s="419"/>
      <c r="D44" s="419"/>
      <c r="E44" s="419"/>
      <c r="F44" s="419"/>
      <c r="G44" s="419"/>
      <c r="H44" s="419"/>
      <c r="I44" s="419"/>
      <c r="J44" s="419"/>
      <c r="K44" s="419"/>
      <c r="L44" s="419"/>
      <c r="M44" s="419"/>
      <c r="N44" s="419"/>
    </row>
    <row r="45" spans="1:14" x14ac:dyDescent="0.25">
      <c r="A45" s="408"/>
      <c r="B45" s="408"/>
      <c r="C45" s="408"/>
      <c r="D45" s="408"/>
      <c r="E45" s="408"/>
      <c r="F45" s="408"/>
      <c r="G45" s="408"/>
      <c r="H45" s="408"/>
      <c r="I45" s="408"/>
      <c r="J45" s="408"/>
      <c r="K45" s="408"/>
      <c r="L45" s="408"/>
      <c r="M45" s="408"/>
      <c r="N45" s="408"/>
    </row>
    <row r="46" spans="1:14" ht="15" customHeight="1" x14ac:dyDescent="0.25">
      <c r="A46" s="410" t="s">
        <v>169</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170</v>
      </c>
      <c r="B50" s="410"/>
      <c r="C50" s="410"/>
      <c r="D50" s="410" t="s">
        <v>171</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8" t="s">
        <v>172</v>
      </c>
      <c r="B53" s="418"/>
      <c r="C53" s="418"/>
      <c r="D53" s="410" t="s">
        <v>173</v>
      </c>
      <c r="E53" s="410"/>
      <c r="F53" s="410"/>
      <c r="G53" s="410"/>
      <c r="H53" s="410"/>
      <c r="I53" s="410"/>
      <c r="J53" s="410"/>
      <c r="K53" s="410"/>
      <c r="L53" s="410"/>
      <c r="M53" s="410"/>
      <c r="N53" s="410"/>
    </row>
    <row r="54" spans="1:14" x14ac:dyDescent="0.25">
      <c r="A54" s="418"/>
      <c r="B54" s="418"/>
      <c r="C54" s="418"/>
      <c r="D54" s="410"/>
      <c r="E54" s="410"/>
      <c r="F54" s="410"/>
      <c r="G54" s="410"/>
      <c r="H54" s="410"/>
      <c r="I54" s="410"/>
      <c r="J54" s="410"/>
      <c r="K54" s="410"/>
      <c r="L54" s="410"/>
      <c r="M54" s="410"/>
      <c r="N54" s="410"/>
    </row>
    <row r="55" spans="1:14" x14ac:dyDescent="0.25">
      <c r="A55" s="418" t="s">
        <v>172</v>
      </c>
      <c r="B55" s="418"/>
      <c r="C55" s="418"/>
      <c r="D55" s="410" t="s">
        <v>174</v>
      </c>
      <c r="E55" s="410"/>
      <c r="F55" s="410"/>
      <c r="G55" s="410"/>
      <c r="H55" s="410"/>
      <c r="I55" s="410"/>
      <c r="J55" s="410"/>
      <c r="K55" s="410"/>
      <c r="L55" s="410"/>
      <c r="M55" s="410"/>
      <c r="N55" s="410"/>
    </row>
    <row r="56" spans="1:14" x14ac:dyDescent="0.25">
      <c r="A56" s="418"/>
      <c r="B56" s="418"/>
      <c r="C56" s="418"/>
      <c r="D56" s="410"/>
      <c r="E56" s="410"/>
      <c r="F56" s="410"/>
      <c r="G56" s="410"/>
      <c r="H56" s="410"/>
      <c r="I56" s="410"/>
      <c r="J56" s="410"/>
      <c r="K56" s="410"/>
      <c r="L56" s="410"/>
      <c r="M56" s="410"/>
      <c r="N56" s="410"/>
    </row>
    <row r="57" spans="1:14" x14ac:dyDescent="0.25">
      <c r="A57" s="416" t="s">
        <v>175</v>
      </c>
      <c r="B57" s="416"/>
      <c r="C57" s="416"/>
      <c r="D57" s="410" t="s">
        <v>176</v>
      </c>
      <c r="E57" s="410"/>
      <c r="F57" s="410"/>
      <c r="G57" s="410"/>
      <c r="H57" s="410"/>
      <c r="I57" s="410"/>
      <c r="J57" s="410"/>
      <c r="K57" s="410"/>
      <c r="L57" s="410"/>
      <c r="M57" s="410"/>
      <c r="N57" s="410"/>
    </row>
    <row r="58" spans="1:14" x14ac:dyDescent="0.25">
      <c r="A58" s="415"/>
      <c r="B58" s="415"/>
      <c r="C58" s="415"/>
      <c r="D58" s="410" t="s">
        <v>177</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178</v>
      </c>
      <c r="B60" s="410"/>
      <c r="C60" s="410"/>
      <c r="D60" s="410" t="s">
        <v>179</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60"/>
      <c r="B63" s="160"/>
      <c r="C63" s="160"/>
      <c r="D63" s="410" t="s">
        <v>180</v>
      </c>
      <c r="E63" s="410"/>
      <c r="F63" s="410"/>
      <c r="G63" s="410"/>
      <c r="H63" s="410"/>
      <c r="I63" s="410"/>
      <c r="J63" s="410"/>
      <c r="K63" s="410"/>
      <c r="L63" s="410"/>
      <c r="M63" s="410"/>
      <c r="N63" s="410"/>
    </row>
    <row r="64" spans="1:14" x14ac:dyDescent="0.25">
      <c r="A64" s="160"/>
      <c r="B64" s="160"/>
      <c r="C64" s="160"/>
      <c r="D64" s="410"/>
      <c r="E64" s="410"/>
      <c r="F64" s="410"/>
      <c r="G64" s="410"/>
      <c r="H64" s="410"/>
      <c r="I64" s="410"/>
      <c r="J64" s="410"/>
      <c r="K64" s="410"/>
      <c r="L64" s="410"/>
      <c r="M64" s="410"/>
      <c r="N64" s="410"/>
    </row>
    <row r="65" spans="1:14" x14ac:dyDescent="0.25">
      <c r="A65" s="162"/>
      <c r="B65" s="162"/>
      <c r="C65" s="162"/>
      <c r="D65" s="410"/>
      <c r="E65" s="410"/>
      <c r="F65" s="410"/>
      <c r="G65" s="410"/>
      <c r="H65" s="410"/>
      <c r="I65" s="410"/>
      <c r="J65" s="410"/>
      <c r="K65" s="410"/>
      <c r="L65" s="410"/>
      <c r="M65" s="410"/>
      <c r="N65" s="410"/>
    </row>
    <row r="66" spans="1:14" x14ac:dyDescent="0.25">
      <c r="A66" s="410"/>
      <c r="B66" s="410"/>
      <c r="C66" s="410"/>
      <c r="D66" s="415"/>
      <c r="E66" s="415"/>
      <c r="F66" s="415"/>
      <c r="G66" s="415"/>
      <c r="H66" s="415"/>
      <c r="I66" s="415"/>
      <c r="J66" s="415"/>
      <c r="K66" s="415"/>
      <c r="L66" s="415"/>
      <c r="M66" s="415"/>
      <c r="N66" s="415"/>
    </row>
    <row r="67" spans="1:14" ht="15" customHeight="1" x14ac:dyDescent="0.25">
      <c r="A67" s="410" t="s">
        <v>181</v>
      </c>
      <c r="B67" s="410"/>
      <c r="C67" s="410"/>
      <c r="D67" s="411" t="s">
        <v>182</v>
      </c>
      <c r="E67" s="411"/>
      <c r="F67" s="411"/>
      <c r="G67" s="411"/>
      <c r="H67" s="411"/>
      <c r="I67" s="411"/>
      <c r="J67" s="411"/>
      <c r="K67" s="411"/>
      <c r="L67" s="411"/>
      <c r="M67" s="411"/>
      <c r="N67" s="411"/>
    </row>
    <row r="68" spans="1:14" x14ac:dyDescent="0.25">
      <c r="A68" s="415"/>
      <c r="B68" s="415"/>
      <c r="C68" s="415"/>
      <c r="D68" s="411"/>
      <c r="E68" s="411"/>
      <c r="F68" s="411"/>
      <c r="G68" s="411"/>
      <c r="H68" s="411"/>
      <c r="I68" s="411"/>
      <c r="J68" s="411"/>
      <c r="K68" s="411"/>
      <c r="L68" s="411"/>
      <c r="M68" s="411"/>
      <c r="N68" s="411"/>
    </row>
    <row r="69" spans="1:14" x14ac:dyDescent="0.25">
      <c r="A69" s="415"/>
      <c r="B69" s="415"/>
      <c r="C69" s="415"/>
      <c r="D69" s="411"/>
      <c r="E69" s="411"/>
      <c r="F69" s="411"/>
      <c r="G69" s="411"/>
      <c r="H69" s="411"/>
      <c r="I69" s="411"/>
      <c r="J69" s="411"/>
      <c r="K69" s="411"/>
      <c r="L69" s="411"/>
      <c r="M69" s="411"/>
      <c r="N69" s="411"/>
    </row>
    <row r="70" spans="1:14" x14ac:dyDescent="0.25">
      <c r="A70" s="415"/>
      <c r="B70" s="415"/>
      <c r="C70" s="415"/>
      <c r="D70" s="411" t="s">
        <v>183</v>
      </c>
      <c r="E70" s="411"/>
      <c r="F70" s="411"/>
      <c r="G70" s="411"/>
      <c r="H70" s="411"/>
      <c r="I70" s="411"/>
      <c r="J70" s="411"/>
      <c r="K70" s="411"/>
      <c r="L70" s="411"/>
      <c r="M70" s="411"/>
      <c r="N70" s="411"/>
    </row>
    <row r="71" spans="1:14" x14ac:dyDescent="0.25">
      <c r="A71" s="415"/>
      <c r="B71" s="415"/>
      <c r="C71" s="415"/>
      <c r="D71" s="411"/>
      <c r="E71" s="411"/>
      <c r="F71" s="411"/>
      <c r="G71" s="411"/>
      <c r="H71" s="411"/>
      <c r="I71" s="411"/>
      <c r="J71" s="411"/>
      <c r="K71" s="411"/>
      <c r="L71" s="411"/>
      <c r="M71" s="411"/>
      <c r="N71" s="411"/>
    </row>
    <row r="72" spans="1:14" x14ac:dyDescent="0.25">
      <c r="A72" s="415"/>
      <c r="B72" s="415"/>
      <c r="C72" s="415"/>
      <c r="D72" s="410" t="s">
        <v>184</v>
      </c>
      <c r="E72" s="410"/>
      <c r="F72" s="410"/>
      <c r="G72" s="410"/>
      <c r="H72" s="410"/>
      <c r="I72" s="410"/>
      <c r="J72" s="410"/>
      <c r="K72" s="410"/>
      <c r="L72" s="410"/>
      <c r="M72" s="410"/>
      <c r="N72" s="410"/>
    </row>
    <row r="73" spans="1:14" x14ac:dyDescent="0.25">
      <c r="A73" s="415"/>
      <c r="B73" s="415"/>
      <c r="C73" s="415"/>
      <c r="D73" s="410"/>
      <c r="E73" s="410"/>
      <c r="F73" s="410"/>
      <c r="G73" s="410"/>
      <c r="H73" s="410"/>
      <c r="I73" s="410"/>
      <c r="J73" s="410"/>
      <c r="K73" s="410"/>
      <c r="L73" s="410"/>
      <c r="M73" s="410"/>
      <c r="N73" s="410"/>
    </row>
    <row r="74" spans="1:14" ht="15" customHeight="1" x14ac:dyDescent="0.25">
      <c r="A74" s="415"/>
      <c r="B74" s="415"/>
      <c r="C74" s="415"/>
      <c r="D74" s="410" t="s">
        <v>185</v>
      </c>
      <c r="E74" s="410"/>
      <c r="F74" s="410"/>
      <c r="G74" s="410"/>
      <c r="H74" s="410"/>
      <c r="I74" s="410"/>
      <c r="J74" s="410"/>
      <c r="K74" s="410"/>
      <c r="L74" s="410"/>
      <c r="M74" s="410"/>
      <c r="N74" s="410"/>
    </row>
    <row r="75" spans="1:14" x14ac:dyDescent="0.25">
      <c r="A75" s="415"/>
      <c r="B75" s="415"/>
      <c r="C75" s="415"/>
      <c r="D75" s="410"/>
      <c r="E75" s="410"/>
      <c r="F75" s="410"/>
      <c r="G75" s="410"/>
      <c r="H75" s="410"/>
      <c r="I75" s="410"/>
      <c r="J75" s="410"/>
      <c r="K75" s="410"/>
      <c r="L75" s="410"/>
      <c r="M75" s="410"/>
      <c r="N75" s="410"/>
    </row>
    <row r="76" spans="1:14" x14ac:dyDescent="0.25">
      <c r="A76" s="415"/>
      <c r="B76" s="415"/>
      <c r="C76" s="415"/>
      <c r="D76" s="411" t="s">
        <v>186</v>
      </c>
      <c r="E76" s="411"/>
      <c r="F76" s="411"/>
      <c r="G76" s="411"/>
      <c r="H76" s="411"/>
      <c r="I76" s="411"/>
      <c r="J76" s="411"/>
      <c r="K76" s="411"/>
      <c r="L76" s="411"/>
      <c r="M76" s="411"/>
      <c r="N76" s="411"/>
    </row>
    <row r="77" spans="1:14" x14ac:dyDescent="0.25">
      <c r="A77" s="415"/>
      <c r="B77" s="415"/>
      <c r="C77" s="415"/>
      <c r="D77" s="411"/>
      <c r="E77" s="411"/>
      <c r="F77" s="411"/>
      <c r="G77" s="411"/>
      <c r="H77" s="411"/>
      <c r="I77" s="411"/>
      <c r="J77" s="411"/>
      <c r="K77" s="411"/>
      <c r="L77" s="411"/>
      <c r="M77" s="411"/>
      <c r="N77" s="411"/>
    </row>
    <row r="78" spans="1:14" x14ac:dyDescent="0.25">
      <c r="A78" s="415"/>
      <c r="B78" s="415"/>
      <c r="C78" s="415"/>
      <c r="D78" s="411"/>
      <c r="E78" s="411"/>
      <c r="F78" s="411"/>
      <c r="G78" s="411"/>
      <c r="H78" s="411"/>
      <c r="I78" s="411"/>
      <c r="J78" s="411"/>
      <c r="K78" s="411"/>
      <c r="L78" s="411"/>
      <c r="M78" s="411"/>
      <c r="N78" s="411"/>
    </row>
    <row r="79" spans="1:14" x14ac:dyDescent="0.25">
      <c r="A79" s="415"/>
      <c r="B79" s="415"/>
      <c r="C79" s="415"/>
      <c r="D79" s="411"/>
      <c r="E79" s="411"/>
      <c r="F79" s="411"/>
      <c r="G79" s="411"/>
      <c r="H79" s="411"/>
      <c r="I79" s="411"/>
      <c r="J79" s="411"/>
      <c r="K79" s="411"/>
      <c r="L79" s="411"/>
      <c r="M79" s="411"/>
      <c r="N79" s="411"/>
    </row>
    <row r="80" spans="1:14" x14ac:dyDescent="0.25">
      <c r="A80" s="415"/>
      <c r="B80" s="415"/>
      <c r="C80" s="415"/>
      <c r="D80" s="411"/>
      <c r="E80" s="411"/>
      <c r="F80" s="411"/>
      <c r="G80" s="411"/>
      <c r="H80" s="411"/>
      <c r="I80" s="411"/>
      <c r="J80" s="411"/>
      <c r="K80" s="411"/>
      <c r="L80" s="411"/>
      <c r="M80" s="411"/>
      <c r="N80" s="411"/>
    </row>
    <row r="81" spans="1:14" x14ac:dyDescent="0.25">
      <c r="A81" s="408"/>
      <c r="B81" s="408"/>
      <c r="C81" s="408"/>
      <c r="D81" s="408"/>
      <c r="E81" s="408"/>
      <c r="F81" s="408"/>
      <c r="G81" s="408"/>
      <c r="H81" s="408"/>
      <c r="I81" s="408"/>
      <c r="J81" s="408"/>
      <c r="K81" s="408"/>
      <c r="L81" s="408"/>
      <c r="M81" s="408"/>
      <c r="N81" s="408"/>
    </row>
    <row r="82" spans="1:14" x14ac:dyDescent="0.25">
      <c r="A82" s="410" t="s">
        <v>187</v>
      </c>
      <c r="B82" s="410"/>
      <c r="C82" s="410"/>
      <c r="D82" s="411" t="s">
        <v>188</v>
      </c>
      <c r="E82" s="411"/>
      <c r="F82" s="411"/>
      <c r="G82" s="411"/>
      <c r="H82" s="411"/>
      <c r="I82" s="411"/>
      <c r="J82" s="411"/>
      <c r="K82" s="411"/>
      <c r="L82" s="411"/>
      <c r="M82" s="411"/>
      <c r="N82" s="411"/>
    </row>
    <row r="83" spans="1:14" ht="15" customHeight="1" x14ac:dyDescent="0.25">
      <c r="A83" s="415"/>
      <c r="B83" s="415"/>
      <c r="C83" s="415"/>
      <c r="D83" s="411" t="s">
        <v>189</v>
      </c>
      <c r="E83" s="411"/>
      <c r="F83" s="411"/>
      <c r="G83" s="411"/>
      <c r="H83" s="411"/>
      <c r="I83" s="411"/>
      <c r="J83" s="411"/>
      <c r="K83" s="411"/>
      <c r="L83" s="411"/>
      <c r="M83" s="411"/>
      <c r="N83" s="411"/>
    </row>
    <row r="84" spans="1:14" x14ac:dyDescent="0.25">
      <c r="A84" s="415"/>
      <c r="B84" s="415"/>
      <c r="C84" s="415"/>
      <c r="D84" s="411"/>
      <c r="E84" s="411"/>
      <c r="F84" s="411"/>
      <c r="G84" s="411"/>
      <c r="H84" s="411"/>
      <c r="I84" s="411"/>
      <c r="J84" s="411"/>
      <c r="K84" s="411"/>
      <c r="L84" s="411"/>
      <c r="M84" s="411"/>
      <c r="N84" s="411"/>
    </row>
    <row r="85" spans="1:14" x14ac:dyDescent="0.25">
      <c r="A85" s="415"/>
      <c r="B85" s="415"/>
      <c r="C85" s="415"/>
      <c r="D85" s="411"/>
      <c r="E85" s="411"/>
      <c r="F85" s="411"/>
      <c r="G85" s="411"/>
      <c r="H85" s="411"/>
      <c r="I85" s="411"/>
      <c r="J85" s="411"/>
      <c r="K85" s="411"/>
      <c r="L85" s="411"/>
      <c r="M85" s="411"/>
      <c r="N85" s="411"/>
    </row>
    <row r="86" spans="1:14" x14ac:dyDescent="0.25">
      <c r="A86" s="415"/>
      <c r="B86" s="415"/>
      <c r="C86" s="415"/>
      <c r="D86" s="411" t="s">
        <v>190</v>
      </c>
      <c r="E86" s="411"/>
      <c r="F86" s="411"/>
      <c r="G86" s="411"/>
      <c r="H86" s="411"/>
      <c r="I86" s="411"/>
      <c r="J86" s="411"/>
      <c r="K86" s="411"/>
      <c r="L86" s="411"/>
      <c r="M86" s="411"/>
      <c r="N86" s="411"/>
    </row>
    <row r="87" spans="1:14" x14ac:dyDescent="0.25">
      <c r="A87" s="415"/>
      <c r="B87" s="415"/>
      <c r="C87" s="415"/>
      <c r="D87" s="411" t="s">
        <v>191</v>
      </c>
      <c r="E87" s="411"/>
      <c r="F87" s="411"/>
      <c r="G87" s="411"/>
      <c r="H87" s="411"/>
      <c r="I87" s="411"/>
      <c r="J87" s="411"/>
      <c r="K87" s="411"/>
      <c r="L87" s="411"/>
      <c r="M87" s="411"/>
      <c r="N87" s="411"/>
    </row>
    <row r="88" spans="1:14" ht="15" customHeight="1" x14ac:dyDescent="0.25">
      <c r="A88" s="415"/>
      <c r="B88" s="415"/>
      <c r="C88" s="415"/>
      <c r="D88" s="411" t="s">
        <v>192</v>
      </c>
      <c r="E88" s="411"/>
      <c r="F88" s="411"/>
      <c r="G88" s="411"/>
      <c r="H88" s="411"/>
      <c r="I88" s="411"/>
      <c r="J88" s="411"/>
      <c r="K88" s="411"/>
      <c r="L88" s="411"/>
      <c r="M88" s="411"/>
      <c r="N88" s="411"/>
    </row>
    <row r="89" spans="1:14" x14ac:dyDescent="0.25">
      <c r="A89" s="415"/>
      <c r="B89" s="415"/>
      <c r="C89" s="415"/>
      <c r="D89" s="411"/>
      <c r="E89" s="411"/>
      <c r="F89" s="411"/>
      <c r="G89" s="411"/>
      <c r="H89" s="411"/>
      <c r="I89" s="411"/>
      <c r="J89" s="411"/>
      <c r="K89" s="411"/>
      <c r="L89" s="411"/>
      <c r="M89" s="411"/>
      <c r="N89" s="411"/>
    </row>
    <row r="90" spans="1:14" ht="15" customHeight="1" x14ac:dyDescent="0.25">
      <c r="A90" s="415"/>
      <c r="B90" s="415"/>
      <c r="C90" s="415"/>
      <c r="D90" s="411" t="s">
        <v>193</v>
      </c>
      <c r="E90" s="411"/>
      <c r="F90" s="411"/>
      <c r="G90" s="411"/>
      <c r="H90" s="411"/>
      <c r="I90" s="411"/>
      <c r="J90" s="411"/>
      <c r="K90" s="411"/>
      <c r="L90" s="411"/>
      <c r="M90" s="411"/>
      <c r="N90" s="411"/>
    </row>
    <row r="91" spans="1:14" x14ac:dyDescent="0.25">
      <c r="A91" s="415"/>
      <c r="B91" s="415"/>
      <c r="C91" s="415"/>
      <c r="D91" s="411"/>
      <c r="E91" s="411"/>
      <c r="F91" s="411"/>
      <c r="G91" s="411"/>
      <c r="H91" s="411"/>
      <c r="I91" s="411"/>
      <c r="J91" s="411"/>
      <c r="K91" s="411"/>
      <c r="L91" s="411"/>
      <c r="M91" s="411"/>
      <c r="N91" s="411"/>
    </row>
    <row r="92" spans="1:14" x14ac:dyDescent="0.25">
      <c r="A92" s="408"/>
      <c r="B92" s="408"/>
      <c r="C92" s="408"/>
      <c r="D92" s="408"/>
      <c r="E92" s="408"/>
      <c r="F92" s="408"/>
      <c r="G92" s="408"/>
      <c r="H92" s="408"/>
      <c r="I92" s="408"/>
      <c r="J92" s="408"/>
      <c r="K92" s="408"/>
      <c r="L92" s="408"/>
      <c r="M92" s="408"/>
      <c r="N92" s="408"/>
    </row>
    <row r="93" spans="1:14" ht="15" customHeight="1" x14ac:dyDescent="0.25">
      <c r="A93" s="410" t="s">
        <v>194</v>
      </c>
      <c r="B93" s="410"/>
      <c r="C93" s="410"/>
      <c r="D93" s="411" t="s">
        <v>195</v>
      </c>
      <c r="E93" s="411"/>
      <c r="F93" s="411"/>
      <c r="G93" s="411"/>
      <c r="H93" s="411"/>
      <c r="I93" s="411"/>
      <c r="J93" s="411"/>
      <c r="K93" s="411"/>
      <c r="L93" s="411"/>
      <c r="M93" s="411"/>
      <c r="N93" s="411"/>
    </row>
    <row r="94" spans="1:14" x14ac:dyDescent="0.25">
      <c r="A94" s="98"/>
      <c r="B94" s="98"/>
      <c r="C94" s="98"/>
      <c r="D94" s="411"/>
      <c r="E94" s="411"/>
      <c r="F94" s="411"/>
      <c r="G94" s="411"/>
      <c r="H94" s="411"/>
      <c r="I94" s="411"/>
      <c r="J94" s="411"/>
      <c r="K94" s="411"/>
      <c r="L94" s="411"/>
      <c r="M94" s="411"/>
      <c r="N94" s="411"/>
    </row>
    <row r="95" spans="1:14" x14ac:dyDescent="0.25">
      <c r="A95" s="98"/>
      <c r="B95" s="98"/>
      <c r="C95" s="98"/>
      <c r="D95" s="411"/>
      <c r="E95" s="411"/>
      <c r="F95" s="411"/>
      <c r="G95" s="411"/>
      <c r="H95" s="411"/>
      <c r="I95" s="411"/>
      <c r="J95" s="411"/>
      <c r="K95" s="411"/>
      <c r="L95" s="411"/>
      <c r="M95" s="411"/>
      <c r="N95" s="411"/>
    </row>
    <row r="96" spans="1:14" x14ac:dyDescent="0.25">
      <c r="A96" s="98"/>
      <c r="B96" s="98"/>
      <c r="C96" s="98"/>
      <c r="D96" s="414" t="s">
        <v>196</v>
      </c>
      <c r="E96" s="414"/>
      <c r="F96" s="414"/>
      <c r="G96" s="414"/>
      <c r="H96" s="414"/>
      <c r="I96" s="414"/>
      <c r="J96" s="414"/>
      <c r="K96" s="414"/>
      <c r="L96" s="414"/>
      <c r="M96" s="414"/>
      <c r="N96" s="414"/>
    </row>
    <row r="97" spans="1:14" x14ac:dyDescent="0.25">
      <c r="A97" s="98"/>
      <c r="B97" s="98"/>
      <c r="C97" s="98"/>
      <c r="D97" s="411" t="s">
        <v>197</v>
      </c>
      <c r="E97" s="411"/>
      <c r="F97" s="411"/>
      <c r="G97" s="411"/>
      <c r="H97" s="411"/>
      <c r="I97" s="411"/>
      <c r="J97" s="411"/>
      <c r="K97" s="411"/>
      <c r="L97" s="411"/>
      <c r="M97" s="411"/>
      <c r="N97" s="411"/>
    </row>
    <row r="98" spans="1:14" x14ac:dyDescent="0.25">
      <c r="A98" s="98"/>
      <c r="B98" s="98"/>
      <c r="C98" s="98"/>
      <c r="D98" s="411"/>
      <c r="E98" s="411"/>
      <c r="F98" s="411"/>
      <c r="G98" s="411"/>
      <c r="H98" s="411"/>
      <c r="I98" s="411"/>
      <c r="J98" s="411"/>
      <c r="K98" s="411"/>
      <c r="L98" s="411"/>
      <c r="M98" s="411"/>
      <c r="N98" s="411"/>
    </row>
    <row r="99" spans="1:14" x14ac:dyDescent="0.25">
      <c r="A99" s="98"/>
      <c r="B99" s="98"/>
      <c r="C99" s="98"/>
      <c r="D99" s="411"/>
      <c r="E99" s="411"/>
      <c r="F99" s="411"/>
      <c r="G99" s="411"/>
      <c r="H99" s="411"/>
      <c r="I99" s="411"/>
      <c r="J99" s="411"/>
      <c r="K99" s="411"/>
      <c r="L99" s="411"/>
      <c r="M99" s="411"/>
      <c r="N99" s="411"/>
    </row>
    <row r="100" spans="1:14" x14ac:dyDescent="0.25">
      <c r="A100" s="98"/>
      <c r="B100" s="98"/>
      <c r="C100" s="98"/>
      <c r="D100" s="411"/>
      <c r="E100" s="411"/>
      <c r="F100" s="411"/>
      <c r="G100" s="411"/>
      <c r="H100" s="411"/>
      <c r="I100" s="411"/>
      <c r="J100" s="411"/>
      <c r="K100" s="411"/>
      <c r="L100" s="411"/>
      <c r="M100" s="411"/>
      <c r="N100" s="411"/>
    </row>
    <row r="101" spans="1:14" x14ac:dyDescent="0.25">
      <c r="A101" s="98"/>
      <c r="B101" s="98"/>
      <c r="C101" s="98"/>
      <c r="D101" s="411"/>
      <c r="E101" s="411"/>
      <c r="F101" s="411"/>
      <c r="G101" s="411"/>
      <c r="H101" s="411"/>
      <c r="I101" s="411"/>
      <c r="J101" s="411"/>
      <c r="K101" s="411"/>
      <c r="L101" s="411"/>
      <c r="M101" s="411"/>
      <c r="N101" s="411"/>
    </row>
    <row r="102" spans="1:14" x14ac:dyDescent="0.25">
      <c r="A102" s="98"/>
      <c r="B102" s="98"/>
      <c r="C102" s="98"/>
      <c r="D102" s="411"/>
      <c r="E102" s="411"/>
      <c r="F102" s="411"/>
      <c r="G102" s="411"/>
      <c r="H102" s="411"/>
      <c r="I102" s="411"/>
      <c r="J102" s="411"/>
      <c r="K102" s="411"/>
      <c r="L102" s="411"/>
      <c r="M102" s="411"/>
      <c r="N102" s="411"/>
    </row>
    <row r="103" spans="1:14" x14ac:dyDescent="0.25">
      <c r="A103" s="98"/>
      <c r="B103" s="98"/>
      <c r="C103" s="98"/>
      <c r="D103" s="411" t="s">
        <v>198</v>
      </c>
      <c r="E103" s="411"/>
      <c r="F103" s="411"/>
      <c r="G103" s="411"/>
      <c r="H103" s="411"/>
      <c r="I103" s="411"/>
      <c r="J103" s="411"/>
      <c r="K103" s="411"/>
      <c r="L103" s="411"/>
      <c r="M103" s="411"/>
      <c r="N103" s="411"/>
    </row>
    <row r="104" spans="1:14" x14ac:dyDescent="0.25">
      <c r="A104" s="98"/>
      <c r="B104" s="98"/>
      <c r="C104" s="98"/>
      <c r="D104" s="411"/>
      <c r="E104" s="411"/>
      <c r="F104" s="411"/>
      <c r="G104" s="411"/>
      <c r="H104" s="411"/>
      <c r="I104" s="411"/>
      <c r="J104" s="411"/>
      <c r="K104" s="411"/>
      <c r="L104" s="411"/>
      <c r="M104" s="411"/>
      <c r="N104" s="411"/>
    </row>
    <row r="105" spans="1:14" x14ac:dyDescent="0.25">
      <c r="A105" s="98"/>
      <c r="B105" s="98"/>
      <c r="C105" s="98"/>
      <c r="D105" s="408"/>
      <c r="E105" s="408"/>
      <c r="F105" s="408"/>
      <c r="G105" s="408"/>
      <c r="H105" s="408"/>
      <c r="I105" s="408"/>
      <c r="J105" s="408"/>
      <c r="K105" s="408"/>
      <c r="L105" s="408"/>
      <c r="M105" s="408"/>
      <c r="N105" s="408"/>
    </row>
    <row r="106" spans="1:14" ht="15" customHeight="1" x14ac:dyDescent="0.25">
      <c r="A106" s="410" t="s">
        <v>199</v>
      </c>
      <c r="B106" s="410"/>
      <c r="C106" s="410"/>
      <c r="D106" s="411" t="s">
        <v>200</v>
      </c>
      <c r="E106" s="411"/>
      <c r="F106" s="411"/>
      <c r="G106" s="411"/>
      <c r="H106" s="411"/>
      <c r="I106" s="411"/>
      <c r="J106" s="411"/>
      <c r="K106" s="411"/>
      <c r="L106" s="411"/>
      <c r="M106" s="411"/>
      <c r="N106" s="411"/>
    </row>
    <row r="107" spans="1:14" x14ac:dyDescent="0.25">
      <c r="A107" s="98"/>
      <c r="B107" s="98"/>
      <c r="C107" s="98"/>
      <c r="D107" s="411"/>
      <c r="E107" s="411"/>
      <c r="F107" s="411"/>
      <c r="G107" s="411"/>
      <c r="H107" s="411"/>
      <c r="I107" s="411"/>
      <c r="J107" s="411"/>
      <c r="K107" s="411"/>
      <c r="L107" s="411"/>
      <c r="M107" s="411"/>
      <c r="N107" s="411"/>
    </row>
    <row r="108" spans="1:14" x14ac:dyDescent="0.25">
      <c r="A108" s="98"/>
      <c r="B108" s="98"/>
      <c r="C108" s="98"/>
      <c r="D108" s="413" t="s">
        <v>201</v>
      </c>
      <c r="E108" s="413"/>
      <c r="F108" s="413"/>
      <c r="G108" s="413"/>
      <c r="H108" s="413"/>
      <c r="I108" s="413"/>
      <c r="J108" s="413"/>
      <c r="K108" s="413"/>
      <c r="L108" s="413"/>
      <c r="M108" s="413"/>
      <c r="N108" s="413"/>
    </row>
    <row r="109" spans="1:14" ht="15" customHeight="1" x14ac:dyDescent="0.25">
      <c r="A109" s="98"/>
      <c r="B109" s="98"/>
      <c r="C109" s="98"/>
      <c r="D109" s="411" t="s">
        <v>202</v>
      </c>
      <c r="E109" s="411"/>
      <c r="F109" s="411"/>
      <c r="G109" s="411"/>
      <c r="H109" s="411"/>
      <c r="I109" s="411"/>
      <c r="J109" s="411"/>
      <c r="K109" s="411"/>
      <c r="L109" s="411"/>
      <c r="M109" s="411"/>
      <c r="N109" s="411"/>
    </row>
    <row r="110" spans="1:14" x14ac:dyDescent="0.25">
      <c r="A110" s="98"/>
      <c r="B110" s="98"/>
      <c r="C110" s="98"/>
      <c r="D110" s="411"/>
      <c r="E110" s="411"/>
      <c r="F110" s="411"/>
      <c r="G110" s="411"/>
      <c r="H110" s="411"/>
      <c r="I110" s="411"/>
      <c r="J110" s="411"/>
      <c r="K110" s="411"/>
      <c r="L110" s="411"/>
      <c r="M110" s="411"/>
      <c r="N110" s="411"/>
    </row>
    <row r="111" spans="1:14" x14ac:dyDescent="0.25">
      <c r="A111" s="98"/>
      <c r="B111" s="98"/>
      <c r="C111" s="98"/>
      <c r="D111" s="411"/>
      <c r="E111" s="411"/>
      <c r="F111" s="411"/>
      <c r="G111" s="411"/>
      <c r="H111" s="411"/>
      <c r="I111" s="411"/>
      <c r="J111" s="411"/>
      <c r="K111" s="411"/>
      <c r="L111" s="411"/>
      <c r="M111" s="411"/>
      <c r="N111" s="411"/>
    </row>
    <row r="112" spans="1:14" x14ac:dyDescent="0.25">
      <c r="A112" s="98"/>
      <c r="B112" s="98"/>
      <c r="C112" s="98"/>
      <c r="D112" s="411"/>
      <c r="E112" s="411"/>
      <c r="F112" s="411"/>
      <c r="G112" s="411"/>
      <c r="H112" s="411"/>
      <c r="I112" s="411"/>
      <c r="J112" s="411"/>
      <c r="K112" s="411"/>
      <c r="L112" s="411"/>
      <c r="M112" s="411"/>
      <c r="N112" s="411"/>
    </row>
    <row r="113" spans="1:14" x14ac:dyDescent="0.25">
      <c r="A113" s="98"/>
      <c r="B113" s="98"/>
      <c r="C113" s="98"/>
      <c r="D113" s="411"/>
      <c r="E113" s="411"/>
      <c r="F113" s="411"/>
      <c r="G113" s="411"/>
      <c r="H113" s="411"/>
      <c r="I113" s="411"/>
      <c r="J113" s="411"/>
      <c r="K113" s="411"/>
      <c r="L113" s="411"/>
      <c r="M113" s="411"/>
      <c r="N113" s="411"/>
    </row>
    <row r="114" spans="1:14" x14ac:dyDescent="0.25">
      <c r="A114" s="98"/>
      <c r="B114" s="98"/>
      <c r="C114" s="98"/>
      <c r="D114" s="411"/>
      <c r="E114" s="411"/>
      <c r="F114" s="411"/>
      <c r="G114" s="411"/>
      <c r="H114" s="411"/>
      <c r="I114" s="411"/>
      <c r="J114" s="411"/>
      <c r="K114" s="411"/>
      <c r="L114" s="411"/>
      <c r="M114" s="411"/>
      <c r="N114" s="411"/>
    </row>
    <row r="115" spans="1:14" x14ac:dyDescent="0.25">
      <c r="A115" s="98"/>
      <c r="B115" s="98"/>
      <c r="C115" s="98"/>
      <c r="D115" s="411"/>
      <c r="E115" s="411"/>
      <c r="F115" s="411"/>
      <c r="G115" s="411"/>
      <c r="H115" s="411"/>
      <c r="I115" s="411"/>
      <c r="J115" s="411"/>
      <c r="K115" s="411"/>
      <c r="L115" s="411"/>
      <c r="M115" s="411"/>
      <c r="N115" s="411"/>
    </row>
    <row r="116" spans="1:14" ht="15" customHeight="1" x14ac:dyDescent="0.25">
      <c r="A116" s="98"/>
      <c r="B116" s="98"/>
      <c r="C116" s="98"/>
      <c r="D116" s="411" t="s">
        <v>203</v>
      </c>
      <c r="E116" s="411"/>
      <c r="F116" s="411"/>
      <c r="G116" s="411"/>
      <c r="H116" s="411"/>
      <c r="I116" s="411"/>
      <c r="J116" s="411"/>
      <c r="K116" s="411"/>
      <c r="L116" s="411"/>
      <c r="M116" s="411"/>
      <c r="N116" s="411"/>
    </row>
    <row r="117" spans="1:14" x14ac:dyDescent="0.25">
      <c r="A117" s="98"/>
      <c r="B117" s="98"/>
      <c r="C117" s="98"/>
      <c r="D117" s="411"/>
      <c r="E117" s="411"/>
      <c r="F117" s="411"/>
      <c r="G117" s="411"/>
      <c r="H117" s="411"/>
      <c r="I117" s="411"/>
      <c r="J117" s="411"/>
      <c r="K117" s="411"/>
      <c r="L117" s="411"/>
      <c r="M117" s="411"/>
      <c r="N117" s="411"/>
    </row>
    <row r="118" spans="1:14" x14ac:dyDescent="0.25">
      <c r="A118" s="98"/>
      <c r="B118" s="98"/>
      <c r="C118" s="98"/>
      <c r="D118" s="411"/>
      <c r="E118" s="411"/>
      <c r="F118" s="411"/>
      <c r="G118" s="411"/>
      <c r="H118" s="411"/>
      <c r="I118" s="411"/>
      <c r="J118" s="411"/>
      <c r="K118" s="411"/>
      <c r="L118" s="411"/>
      <c r="M118" s="411"/>
      <c r="N118" s="411"/>
    </row>
    <row r="119" spans="1:14" x14ac:dyDescent="0.25">
      <c r="A119" s="408"/>
      <c r="B119" s="408"/>
      <c r="C119" s="408"/>
      <c r="D119" s="408"/>
      <c r="E119" s="408"/>
      <c r="F119" s="408"/>
      <c r="G119" s="408"/>
      <c r="H119" s="408"/>
      <c r="I119" s="408"/>
      <c r="J119" s="408"/>
      <c r="K119" s="408"/>
      <c r="L119" s="408"/>
      <c r="M119" s="408"/>
      <c r="N119" s="408"/>
    </row>
    <row r="120" spans="1:14" x14ac:dyDescent="0.25">
      <c r="A120" s="410" t="s">
        <v>204</v>
      </c>
      <c r="B120" s="410"/>
      <c r="C120" s="410"/>
      <c r="D120" s="411" t="s">
        <v>205</v>
      </c>
      <c r="E120" s="411"/>
      <c r="F120" s="411"/>
      <c r="G120" s="411"/>
      <c r="H120" s="411"/>
      <c r="I120" s="411"/>
      <c r="J120" s="411"/>
      <c r="K120" s="411"/>
      <c r="L120" s="411"/>
      <c r="M120" s="411"/>
      <c r="N120" s="411"/>
    </row>
    <row r="121" spans="1:14" x14ac:dyDescent="0.25">
      <c r="A121" s="98"/>
      <c r="B121" s="98"/>
      <c r="C121" s="98"/>
      <c r="D121" s="411"/>
      <c r="E121" s="411"/>
      <c r="F121" s="411"/>
      <c r="G121" s="411"/>
      <c r="H121" s="411"/>
      <c r="I121" s="411"/>
      <c r="J121" s="411"/>
      <c r="K121" s="411"/>
      <c r="L121" s="411"/>
      <c r="M121" s="411"/>
      <c r="N121" s="411"/>
    </row>
    <row r="122" spans="1:14" x14ac:dyDescent="0.25">
      <c r="A122" s="98"/>
      <c r="B122" s="98"/>
      <c r="C122" s="98"/>
      <c r="D122" s="412" t="s">
        <v>206</v>
      </c>
      <c r="E122" s="412"/>
      <c r="F122" s="412"/>
      <c r="G122" s="412"/>
      <c r="H122" s="412"/>
      <c r="I122" s="412"/>
      <c r="J122" s="412"/>
      <c r="K122" s="412"/>
      <c r="L122" s="412"/>
      <c r="M122" s="412"/>
      <c r="N122" s="412"/>
    </row>
    <row r="123" spans="1:14" x14ac:dyDescent="0.25">
      <c r="A123" s="408"/>
      <c r="B123" s="408"/>
      <c r="C123" s="408"/>
      <c r="D123" s="408"/>
      <c r="E123" s="408"/>
      <c r="F123" s="408"/>
      <c r="G123" s="408"/>
      <c r="H123" s="408"/>
      <c r="I123" s="408"/>
      <c r="J123" s="408"/>
      <c r="K123" s="408"/>
      <c r="L123" s="408"/>
      <c r="M123" s="408"/>
      <c r="N123" s="408"/>
    </row>
    <row r="124" spans="1:14" ht="15" customHeight="1" x14ac:dyDescent="0.25">
      <c r="A124" s="410" t="s">
        <v>207</v>
      </c>
      <c r="B124" s="410"/>
      <c r="C124" s="410"/>
      <c r="D124" s="411" t="s">
        <v>208</v>
      </c>
      <c r="E124" s="411"/>
      <c r="F124" s="411"/>
      <c r="G124" s="411"/>
      <c r="H124" s="411"/>
      <c r="I124" s="411"/>
      <c r="J124" s="411"/>
      <c r="K124" s="411"/>
      <c r="L124" s="411"/>
      <c r="M124" s="411"/>
      <c r="N124" s="411"/>
    </row>
    <row r="125" spans="1:14" x14ac:dyDescent="0.25">
      <c r="A125" s="98"/>
      <c r="B125" s="98"/>
      <c r="C125" s="98"/>
      <c r="D125" s="97"/>
      <c r="E125" s="97"/>
      <c r="F125" s="97"/>
      <c r="G125" s="97"/>
      <c r="H125" s="97"/>
      <c r="I125" s="97"/>
      <c r="J125" s="97"/>
      <c r="K125" s="97"/>
      <c r="L125" s="97"/>
      <c r="M125" s="97"/>
      <c r="N125" s="97"/>
    </row>
    <row r="126" spans="1:14" ht="15" customHeight="1" x14ac:dyDescent="0.25">
      <c r="A126" s="410" t="s">
        <v>162</v>
      </c>
      <c r="B126" s="410"/>
      <c r="C126" s="410"/>
      <c r="D126" s="411" t="s">
        <v>209</v>
      </c>
      <c r="E126" s="411"/>
      <c r="F126" s="411"/>
      <c r="G126" s="411"/>
      <c r="H126" s="411"/>
      <c r="I126" s="411"/>
      <c r="J126" s="411"/>
      <c r="K126" s="411"/>
      <c r="L126" s="411"/>
      <c r="M126" s="411"/>
      <c r="N126" s="411"/>
    </row>
    <row r="127" spans="1:14" x14ac:dyDescent="0.25">
      <c r="A127" s="408"/>
      <c r="B127" s="408"/>
      <c r="C127" s="408"/>
      <c r="D127" s="411"/>
      <c r="E127" s="411"/>
      <c r="F127" s="411"/>
      <c r="G127" s="411"/>
      <c r="H127" s="411"/>
      <c r="I127" s="411"/>
      <c r="J127" s="411"/>
      <c r="K127" s="411"/>
      <c r="L127" s="411"/>
      <c r="M127" s="411"/>
      <c r="N127" s="411"/>
    </row>
    <row r="128" spans="1:14" x14ac:dyDescent="0.25">
      <c r="A128" s="408"/>
      <c r="B128" s="408"/>
      <c r="C128" s="408"/>
      <c r="D128" s="408"/>
      <c r="E128" s="408"/>
      <c r="F128" s="408"/>
      <c r="G128" s="408"/>
      <c r="H128" s="408"/>
      <c r="I128" s="408"/>
      <c r="J128" s="408"/>
      <c r="K128" s="408"/>
      <c r="L128" s="408"/>
      <c r="M128" s="408"/>
      <c r="N128" s="408"/>
    </row>
    <row r="129" spans="1:14" x14ac:dyDescent="0.25">
      <c r="A129" s="409" t="s">
        <v>210</v>
      </c>
      <c r="B129" s="409"/>
      <c r="C129" s="409"/>
      <c r="D129" s="409"/>
      <c r="E129" s="409"/>
      <c r="F129" s="409"/>
      <c r="G129" s="409"/>
      <c r="H129" s="409"/>
      <c r="I129" s="409"/>
      <c r="J129" s="409"/>
      <c r="K129" s="409"/>
      <c r="L129" s="409"/>
      <c r="M129" s="409"/>
      <c r="N129" s="409"/>
    </row>
    <row r="130" spans="1:14" x14ac:dyDescent="0.25">
      <c r="A130" s="409"/>
      <c r="B130" s="409"/>
      <c r="C130" s="409"/>
      <c r="D130" s="409"/>
      <c r="E130" s="409"/>
      <c r="F130" s="409"/>
      <c r="G130" s="409"/>
      <c r="H130" s="409"/>
      <c r="I130" s="409"/>
      <c r="J130" s="409"/>
      <c r="K130" s="409"/>
      <c r="L130" s="409"/>
      <c r="M130" s="409"/>
      <c r="N130" s="409"/>
    </row>
    <row r="131" spans="1:14" x14ac:dyDescent="0.25">
      <c r="A131" s="409"/>
      <c r="B131" s="409"/>
      <c r="C131" s="409"/>
      <c r="D131" s="409"/>
      <c r="E131" s="409"/>
      <c r="F131" s="409"/>
      <c r="G131" s="409"/>
      <c r="H131" s="409"/>
      <c r="I131" s="409"/>
      <c r="J131" s="409"/>
      <c r="K131" s="409"/>
      <c r="L131" s="409"/>
      <c r="M131" s="409"/>
      <c r="N131" s="409"/>
    </row>
    <row r="132" spans="1:14" x14ac:dyDescent="0.25">
      <c r="A132" s="409"/>
      <c r="B132" s="409"/>
      <c r="C132" s="409"/>
      <c r="D132" s="409"/>
      <c r="E132" s="409"/>
      <c r="F132" s="409"/>
      <c r="G132" s="409"/>
      <c r="H132" s="409"/>
      <c r="I132" s="409"/>
      <c r="J132" s="409"/>
      <c r="K132" s="409"/>
      <c r="L132" s="409"/>
      <c r="M132" s="409"/>
      <c r="N132" s="409"/>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x14ac:dyDescent="0.3">
      <c r="A1" s="109" t="s">
        <v>211</v>
      </c>
      <c r="B1" s="110" t="s">
        <v>212</v>
      </c>
      <c r="C1" s="110" t="s">
        <v>213</v>
      </c>
      <c r="D1" s="111" t="s">
        <v>214</v>
      </c>
    </row>
    <row r="2" spans="1:4" x14ac:dyDescent="0.25">
      <c r="A2" s="100" t="s">
        <v>215</v>
      </c>
      <c r="B2" s="101" t="s">
        <v>216</v>
      </c>
      <c r="C2" s="101" t="s">
        <v>217</v>
      </c>
      <c r="D2" s="102"/>
    </row>
    <row r="3" spans="1:4" x14ac:dyDescent="0.25">
      <c r="A3" s="103" t="s">
        <v>218</v>
      </c>
      <c r="B3" s="104" t="s">
        <v>219</v>
      </c>
      <c r="C3" s="104" t="s">
        <v>220</v>
      </c>
      <c r="D3" s="105" t="s">
        <v>221</v>
      </c>
    </row>
    <row r="4" spans="1:4" ht="30" x14ac:dyDescent="0.25">
      <c r="A4" s="103" t="s">
        <v>222</v>
      </c>
      <c r="B4" s="104" t="s">
        <v>223</v>
      </c>
      <c r="C4" s="104" t="s">
        <v>224</v>
      </c>
      <c r="D4" s="105" t="s">
        <v>225</v>
      </c>
    </row>
    <row r="5" spans="1:4" ht="45" x14ac:dyDescent="0.25">
      <c r="A5" s="103" t="s">
        <v>226</v>
      </c>
      <c r="B5" s="104" t="s">
        <v>227</v>
      </c>
      <c r="C5" s="104" t="s">
        <v>228</v>
      </c>
      <c r="D5" s="105" t="s">
        <v>229</v>
      </c>
    </row>
    <row r="6" spans="1:4" x14ac:dyDescent="0.25">
      <c r="A6" s="103"/>
      <c r="B6" s="104"/>
      <c r="C6" s="104"/>
      <c r="D6" s="105"/>
    </row>
    <row r="7" spans="1:4" x14ac:dyDescent="0.25">
      <c r="A7" s="103"/>
      <c r="B7" s="104"/>
      <c r="C7" s="104"/>
      <c r="D7" s="105"/>
    </row>
    <row r="8" spans="1:4" x14ac:dyDescent="0.25">
      <c r="A8" s="103"/>
      <c r="B8" s="104"/>
      <c r="C8" s="104"/>
      <c r="D8" s="105"/>
    </row>
    <row r="9" spans="1:4" x14ac:dyDescent="0.25">
      <c r="A9" s="103"/>
      <c r="B9" s="104"/>
      <c r="C9" s="104"/>
      <c r="D9" s="105"/>
    </row>
    <row r="10" spans="1:4" x14ac:dyDescent="0.25">
      <c r="A10" s="103"/>
      <c r="B10" s="104"/>
      <c r="C10" s="104"/>
      <c r="D10" s="105"/>
    </row>
    <row r="11" spans="1:4" x14ac:dyDescent="0.25">
      <c r="A11" s="103"/>
      <c r="B11" s="104"/>
      <c r="C11" s="104"/>
      <c r="D11" s="105"/>
    </row>
    <row r="12" spans="1:4" x14ac:dyDescent="0.25">
      <c r="A12" s="103"/>
      <c r="B12" s="104"/>
      <c r="C12" s="104"/>
      <c r="D12" s="105"/>
    </row>
    <row r="13" spans="1:4" ht="15.75" thickBot="1" x14ac:dyDescent="0.3">
      <c r="A13" s="106"/>
      <c r="B13" s="107"/>
      <c r="C13" s="107"/>
      <c r="D13" s="108"/>
    </row>
    <row r="14" spans="1:4" x14ac:dyDescent="0.25">
      <c r="A14" s="161"/>
      <c r="B14" s="161"/>
      <c r="C14" s="161"/>
      <c r="D14" s="161"/>
    </row>
    <row r="15" spans="1:4" x14ac:dyDescent="0.25">
      <c r="A15" s="161"/>
      <c r="B15" s="161"/>
      <c r="C15" s="161"/>
      <c r="D15" s="161"/>
    </row>
    <row r="16" spans="1:4" x14ac:dyDescent="0.25">
      <c r="A16" s="161"/>
      <c r="B16" s="161"/>
      <c r="C16" s="161"/>
      <c r="D16" s="161"/>
    </row>
    <row r="17" spans="1:4" x14ac:dyDescent="0.25">
      <c r="A17" s="161"/>
      <c r="B17" s="161"/>
      <c r="C17" s="161"/>
      <c r="D17" s="161"/>
    </row>
    <row r="18" spans="1:4" x14ac:dyDescent="0.25">
      <c r="A18" s="161"/>
      <c r="B18" s="161"/>
      <c r="C18" s="161"/>
      <c r="D18" s="161"/>
    </row>
    <row r="19" spans="1:4" x14ac:dyDescent="0.25">
      <c r="A19" s="161"/>
      <c r="B19" s="161"/>
      <c r="C19" s="161"/>
      <c r="D19" s="161"/>
    </row>
    <row r="20" spans="1:4" x14ac:dyDescent="0.25">
      <c r="A20" s="161"/>
      <c r="B20" s="161"/>
      <c r="C20" s="161"/>
      <c r="D20" s="161"/>
    </row>
    <row r="21" spans="1:4" x14ac:dyDescent="0.25">
      <c r="A21" s="161"/>
      <c r="B21" s="161"/>
      <c r="C21" s="161"/>
      <c r="D21" s="161"/>
    </row>
    <row r="22" spans="1:4" x14ac:dyDescent="0.25">
      <c r="A22" s="161"/>
      <c r="B22" s="161"/>
      <c r="C22" s="161"/>
      <c r="D22" s="161"/>
    </row>
    <row r="23" spans="1:4" x14ac:dyDescent="0.25">
      <c r="A23" s="161"/>
      <c r="B23" s="161"/>
      <c r="C23" s="161"/>
      <c r="D23" s="161"/>
    </row>
    <row r="24" spans="1:4" x14ac:dyDescent="0.25">
      <c r="A24" s="161"/>
      <c r="B24" s="161"/>
      <c r="C24" s="161"/>
      <c r="D24" s="161"/>
    </row>
    <row r="25" spans="1:4" x14ac:dyDescent="0.25">
      <c r="A25" s="161"/>
      <c r="B25" s="161"/>
      <c r="C25" s="161"/>
      <c r="D25" s="161"/>
    </row>
    <row r="26" spans="1:4" x14ac:dyDescent="0.25">
      <c r="A26" s="161"/>
      <c r="B26" s="161"/>
      <c r="C26" s="161"/>
      <c r="D26" s="161"/>
    </row>
    <row r="27" spans="1:4" x14ac:dyDescent="0.25">
      <c r="A27" s="161"/>
      <c r="B27" s="161"/>
      <c r="C27" s="161"/>
      <c r="D27" s="161"/>
    </row>
    <row r="28" spans="1:4" x14ac:dyDescent="0.25">
      <c r="A28" s="161"/>
      <c r="B28" s="161"/>
      <c r="C28" s="161"/>
      <c r="D28" s="161"/>
    </row>
    <row r="29" spans="1:4" x14ac:dyDescent="0.25">
      <c r="A29" s="161"/>
      <c r="B29" s="161"/>
      <c r="C29" s="161"/>
      <c r="D29" s="161"/>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6" t="s">
        <v>2</v>
      </c>
      <c r="E3" s="267"/>
      <c r="F3" s="267"/>
      <c r="G3" s="267"/>
      <c r="H3" s="267"/>
      <c r="I3" s="267"/>
      <c r="J3" s="267"/>
      <c r="K3" s="267"/>
      <c r="L3" s="268"/>
      <c r="M3" s="3" t="s">
        <v>3</v>
      </c>
      <c r="N3" s="266" t="s">
        <v>4</v>
      </c>
      <c r="O3" s="267"/>
      <c r="P3" s="267"/>
      <c r="Q3" s="267"/>
      <c r="R3" s="267"/>
      <c r="S3" s="267"/>
      <c r="T3" s="267"/>
      <c r="U3" s="268"/>
      <c r="V3" s="6"/>
      <c r="W3" s="3"/>
      <c r="X3" s="3"/>
      <c r="Y3" s="3"/>
      <c r="Z3" s="3"/>
      <c r="AA3" s="3"/>
    </row>
    <row r="4" spans="1:36" ht="13.5" thickBot="1" x14ac:dyDescent="0.3">
      <c r="A4" s="3"/>
      <c r="B4" s="3"/>
      <c r="C4" s="3"/>
      <c r="D4" s="253" t="s">
        <v>230</v>
      </c>
      <c r="E4" s="254"/>
      <c r="F4" s="254"/>
      <c r="G4" s="254"/>
      <c r="H4" s="254"/>
      <c r="I4" s="254"/>
      <c r="J4" s="254"/>
      <c r="K4" s="254"/>
      <c r="L4" s="255"/>
      <c r="M4" s="3" t="s">
        <v>3</v>
      </c>
      <c r="N4" s="253" t="s">
        <v>231</v>
      </c>
      <c r="O4" s="254"/>
      <c r="P4" s="254"/>
      <c r="Q4" s="254"/>
      <c r="R4" s="254"/>
      <c r="S4" s="254"/>
      <c r="T4" s="254"/>
      <c r="U4" s="255"/>
      <c r="V4" s="6"/>
      <c r="W4" s="3"/>
      <c r="X4" s="3"/>
      <c r="Y4" s="3"/>
      <c r="Z4" s="3"/>
      <c r="AA4" s="3"/>
    </row>
    <row r="5" spans="1:36" ht="13.5" thickBot="1" x14ac:dyDescent="0.3">
      <c r="A5" s="3"/>
      <c r="B5" s="3"/>
      <c r="C5" s="7" t="s">
        <v>7</v>
      </c>
      <c r="D5" s="253">
        <v>55</v>
      </c>
      <c r="E5" s="254"/>
      <c r="F5" s="254"/>
      <c r="G5" s="254"/>
      <c r="H5" s="254"/>
      <c r="I5" s="254"/>
      <c r="J5" s="254"/>
      <c r="K5" s="254"/>
      <c r="L5" s="255"/>
      <c r="M5" s="3" t="s">
        <v>3</v>
      </c>
      <c r="N5" s="253">
        <v>57</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8</v>
      </c>
      <c r="D7" s="245"/>
      <c r="E7" s="250">
        <v>22101</v>
      </c>
      <c r="F7" s="251"/>
      <c r="G7" s="251"/>
      <c r="H7" s="251"/>
      <c r="I7" s="251"/>
      <c r="J7" s="251"/>
      <c r="K7" s="251"/>
      <c r="L7" s="252"/>
      <c r="M7" s="3"/>
      <c r="N7" s="9"/>
      <c r="O7" s="9"/>
      <c r="P7" s="244" t="s">
        <v>9</v>
      </c>
      <c r="Q7" s="259"/>
      <c r="R7" s="259"/>
      <c r="S7" s="259"/>
      <c r="T7" s="259"/>
      <c r="U7" s="259"/>
      <c r="V7" s="259"/>
      <c r="W7" s="260"/>
      <c r="X7" s="84">
        <v>12</v>
      </c>
      <c r="Y7" s="10">
        <v>12</v>
      </c>
      <c r="Z7" s="3"/>
      <c r="AA7" s="11" t="str">
        <f>D4</f>
        <v>ŠBK Junior Levice</v>
      </c>
    </row>
    <row r="8" spans="1:36" ht="13.5" customHeight="1" x14ac:dyDescent="0.25">
      <c r="A8" s="3"/>
      <c r="B8" s="3"/>
      <c r="C8" s="246" t="s">
        <v>10</v>
      </c>
      <c r="D8" s="247"/>
      <c r="E8" s="232">
        <v>45125</v>
      </c>
      <c r="F8" s="233"/>
      <c r="G8" s="233"/>
      <c r="H8" s="233"/>
      <c r="I8" s="233"/>
      <c r="J8" s="233"/>
      <c r="K8" s="233"/>
      <c r="L8" s="234"/>
      <c r="M8" s="3"/>
      <c r="N8" s="9"/>
      <c r="O8" s="9"/>
      <c r="P8" s="246" t="s">
        <v>11</v>
      </c>
      <c r="Q8" s="261"/>
      <c r="R8" s="261"/>
      <c r="S8" s="261"/>
      <c r="T8" s="261"/>
      <c r="U8" s="261"/>
      <c r="V8" s="261"/>
      <c r="W8" s="262"/>
      <c r="X8" s="85">
        <v>24</v>
      </c>
      <c r="Y8" s="12">
        <v>24</v>
      </c>
      <c r="Z8" s="3"/>
      <c r="AA8" s="11" t="str">
        <f>N4</f>
        <v>MBA Prievidza</v>
      </c>
    </row>
    <row r="9" spans="1:36" ht="13.5" customHeight="1" x14ac:dyDescent="0.25">
      <c r="A9" s="3"/>
      <c r="B9" s="3"/>
      <c r="C9" s="246" t="s">
        <v>12</v>
      </c>
      <c r="D9" s="247"/>
      <c r="E9" s="235" t="s">
        <v>63</v>
      </c>
      <c r="F9" s="236"/>
      <c r="G9" s="236"/>
      <c r="H9" s="236"/>
      <c r="I9" s="236"/>
      <c r="J9" s="236"/>
      <c r="K9" s="236"/>
      <c r="L9" s="237"/>
      <c r="M9" s="3"/>
      <c r="N9" s="9"/>
      <c r="O9" s="9"/>
      <c r="P9" s="246" t="s">
        <v>14</v>
      </c>
      <c r="Q9" s="261"/>
      <c r="R9" s="261"/>
      <c r="S9" s="261"/>
      <c r="T9" s="261"/>
      <c r="U9" s="261"/>
      <c r="V9" s="261"/>
      <c r="W9" s="262"/>
      <c r="X9" s="85">
        <v>40</v>
      </c>
      <c r="Y9" s="12">
        <v>40</v>
      </c>
      <c r="Z9" s="3"/>
      <c r="AA9" s="3"/>
    </row>
    <row r="10" spans="1:36" ht="13.5" customHeight="1" x14ac:dyDescent="0.25">
      <c r="A10" s="3"/>
      <c r="B10" s="3"/>
      <c r="C10" s="246" t="s">
        <v>15</v>
      </c>
      <c r="D10" s="247"/>
      <c r="E10" s="238" t="s">
        <v>232</v>
      </c>
      <c r="F10" s="239"/>
      <c r="G10" s="239"/>
      <c r="H10" s="239"/>
      <c r="I10" s="239"/>
      <c r="J10" s="239"/>
      <c r="K10" s="239"/>
      <c r="L10" s="240"/>
      <c r="M10" s="3"/>
      <c r="N10" s="9"/>
      <c r="O10" s="9"/>
      <c r="P10" s="246" t="s">
        <v>17</v>
      </c>
      <c r="Q10" s="261"/>
      <c r="R10" s="261"/>
      <c r="S10" s="261"/>
      <c r="T10" s="261"/>
      <c r="U10" s="261"/>
      <c r="V10" s="261"/>
      <c r="W10" s="262"/>
      <c r="X10" s="85">
        <v>55</v>
      </c>
      <c r="Y10" s="12">
        <v>57</v>
      </c>
      <c r="Z10" s="3"/>
      <c r="AA10" s="3"/>
    </row>
    <row r="11" spans="1:36" ht="13.5" customHeight="1" thickBot="1" x14ac:dyDescent="0.3">
      <c r="A11" s="3"/>
      <c r="B11" s="3"/>
      <c r="C11" s="248" t="s">
        <v>18</v>
      </c>
      <c r="D11" s="249"/>
      <c r="E11" s="241" t="s">
        <v>230</v>
      </c>
      <c r="F11" s="242"/>
      <c r="G11" s="242"/>
      <c r="H11" s="242"/>
      <c r="I11" s="242"/>
      <c r="J11" s="242"/>
      <c r="K11" s="242"/>
      <c r="L11" s="243"/>
      <c r="M11" s="3"/>
      <c r="N11" s="9"/>
      <c r="O11" s="9"/>
      <c r="P11" s="248" t="s">
        <v>19</v>
      </c>
      <c r="Q11" s="263"/>
      <c r="R11" s="263"/>
      <c r="S11" s="263"/>
      <c r="T11" s="263"/>
      <c r="U11" s="263"/>
      <c r="V11" s="263"/>
      <c r="W11" s="264"/>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20</v>
      </c>
      <c r="C13" s="278" t="s">
        <v>21</v>
      </c>
      <c r="D13" s="278" t="s">
        <v>22</v>
      </c>
      <c r="E13" s="272" t="s">
        <v>23</v>
      </c>
      <c r="F13" s="273"/>
      <c r="G13" s="273"/>
      <c r="H13" s="273"/>
      <c r="I13" s="273"/>
      <c r="J13" s="273"/>
      <c r="K13" s="273"/>
      <c r="L13" s="273"/>
      <c r="M13" s="273"/>
      <c r="N13" s="273"/>
      <c r="O13" s="273"/>
      <c r="P13" s="274"/>
      <c r="Q13" s="256" t="s">
        <v>24</v>
      </c>
      <c r="R13" s="256" t="s">
        <v>25</v>
      </c>
      <c r="S13" s="256" t="s">
        <v>26</v>
      </c>
      <c r="T13" s="256" t="s">
        <v>27</v>
      </c>
      <c r="U13" s="256" t="s">
        <v>28</v>
      </c>
      <c r="V13" s="256" t="s">
        <v>29</v>
      </c>
      <c r="W13" s="256" t="s">
        <v>30</v>
      </c>
      <c r="X13" s="256" t="s">
        <v>31</v>
      </c>
      <c r="Y13" s="256" t="s">
        <v>32</v>
      </c>
      <c r="Z13" s="256" t="s">
        <v>33</v>
      </c>
      <c r="AA13" s="265"/>
    </row>
    <row r="14" spans="1:36" ht="15" customHeight="1" x14ac:dyDescent="0.25">
      <c r="A14" s="3"/>
      <c r="B14" s="276"/>
      <c r="C14" s="279"/>
      <c r="D14" s="279"/>
      <c r="E14" s="269" t="s">
        <v>34</v>
      </c>
      <c r="F14" s="270"/>
      <c r="G14" s="271"/>
      <c r="H14" s="269" t="s">
        <v>35</v>
      </c>
      <c r="I14" s="270"/>
      <c r="J14" s="271"/>
      <c r="K14" s="269" t="s">
        <v>36</v>
      </c>
      <c r="L14" s="270"/>
      <c r="M14" s="271"/>
      <c r="N14" s="269" t="s">
        <v>37</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38</v>
      </c>
      <c r="F15" s="15" t="s">
        <v>39</v>
      </c>
      <c r="G15" s="16" t="s">
        <v>40</v>
      </c>
      <c r="H15" s="14" t="s">
        <v>38</v>
      </c>
      <c r="I15" s="15" t="s">
        <v>39</v>
      </c>
      <c r="J15" s="16" t="s">
        <v>40</v>
      </c>
      <c r="K15" s="14" t="s">
        <v>38</v>
      </c>
      <c r="L15" s="15" t="s">
        <v>39</v>
      </c>
      <c r="M15" s="16" t="s">
        <v>40</v>
      </c>
      <c r="N15" s="14" t="s">
        <v>38</v>
      </c>
      <c r="O15" s="15" t="s">
        <v>39</v>
      </c>
      <c r="P15" s="16" t="s">
        <v>40</v>
      </c>
      <c r="Q15" s="258"/>
      <c r="R15" s="258"/>
      <c r="S15" s="258"/>
      <c r="T15" s="258"/>
      <c r="U15" s="258"/>
      <c r="V15" s="258"/>
      <c r="W15" s="258"/>
      <c r="X15" s="258"/>
      <c r="Y15" s="258"/>
      <c r="Z15" s="258"/>
      <c r="AA15" s="265"/>
      <c r="AE15" s="90"/>
      <c r="AG15" s="17"/>
    </row>
    <row r="16" spans="1:36" ht="15" x14ac:dyDescent="0.25">
      <c r="A16" s="3"/>
      <c r="B16" s="87" t="s">
        <v>233</v>
      </c>
      <c r="C16" s="18" t="s">
        <v>234</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42</v>
      </c>
      <c r="AG16" s="17"/>
      <c r="AH16"/>
      <c r="AI16"/>
      <c r="AJ16"/>
    </row>
    <row r="17" spans="1:36" ht="15" x14ac:dyDescent="0.25">
      <c r="A17" s="3"/>
      <c r="B17" s="88" t="s">
        <v>235</v>
      </c>
      <c r="C17" s="26" t="s">
        <v>236</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44</v>
      </c>
      <c r="AG17" s="17"/>
      <c r="AH17"/>
      <c r="AI17"/>
      <c r="AJ17"/>
    </row>
    <row r="18" spans="1:36" ht="15" x14ac:dyDescent="0.25">
      <c r="A18" s="3"/>
      <c r="B18" s="88" t="s">
        <v>237</v>
      </c>
      <c r="C18" s="26" t="s">
        <v>238</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47</v>
      </c>
      <c r="AG18" s="17"/>
      <c r="AH18"/>
      <c r="AI18"/>
      <c r="AJ18"/>
    </row>
    <row r="19" spans="1:36" ht="15" x14ac:dyDescent="0.25">
      <c r="A19" s="3"/>
      <c r="B19" s="88" t="s">
        <v>239</v>
      </c>
      <c r="C19" s="26" t="s">
        <v>240</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48</v>
      </c>
      <c r="AG19" s="17"/>
      <c r="AH19"/>
      <c r="AI19"/>
      <c r="AJ19"/>
    </row>
    <row r="20" spans="1:36" ht="15.75" thickBot="1" x14ac:dyDescent="0.3">
      <c r="A20" s="3"/>
      <c r="B20" s="89" t="s">
        <v>241</v>
      </c>
      <c r="C20" s="34" t="s">
        <v>242</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51</v>
      </c>
      <c r="AG20" s="17"/>
      <c r="AH20"/>
      <c r="AI20"/>
      <c r="AJ20"/>
    </row>
    <row r="21" spans="1:36" ht="15" x14ac:dyDescent="0.25">
      <c r="A21" s="3"/>
      <c r="B21" s="88" t="s">
        <v>41</v>
      </c>
      <c r="C21" s="42" t="s">
        <v>243</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13</v>
      </c>
      <c r="AG21" s="17"/>
      <c r="AH21"/>
      <c r="AI21"/>
      <c r="AJ21"/>
    </row>
    <row r="22" spans="1:36" ht="15" x14ac:dyDescent="0.25">
      <c r="A22" s="3"/>
      <c r="B22" s="88" t="s">
        <v>43</v>
      </c>
      <c r="C22" s="42" t="s">
        <v>244</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x14ac:dyDescent="0.25">
      <c r="A23" s="3"/>
      <c r="B23" s="88" t="s">
        <v>245</v>
      </c>
      <c r="C23" s="42" t="s">
        <v>246</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x14ac:dyDescent="0.25">
      <c r="A24" s="3"/>
      <c r="B24" s="88" t="s">
        <v>45</v>
      </c>
      <c r="C24" s="42" t="s">
        <v>247</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x14ac:dyDescent="0.2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x14ac:dyDescent="0.2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60</v>
      </c>
      <c r="AH27"/>
      <c r="AI27"/>
      <c r="AJ27"/>
    </row>
    <row r="28" spans="1:36" ht="15" x14ac:dyDescent="0.2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61</v>
      </c>
      <c r="AH28"/>
      <c r="AI28"/>
      <c r="AJ28"/>
    </row>
    <row r="29" spans="1:36" ht="15" x14ac:dyDescent="0.2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62</v>
      </c>
      <c r="AH29"/>
      <c r="AI29"/>
      <c r="AJ29"/>
    </row>
    <row r="30" spans="1:36" ht="15" x14ac:dyDescent="0.2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63</v>
      </c>
      <c r="AH30"/>
      <c r="AI30"/>
      <c r="AJ30"/>
    </row>
    <row r="31" spans="1:36" ht="15" x14ac:dyDescent="0.2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64</v>
      </c>
      <c r="AH31"/>
      <c r="AI31"/>
      <c r="AJ31"/>
    </row>
    <row r="32" spans="1:36" ht="15" x14ac:dyDescent="0.2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65</v>
      </c>
      <c r="AH32"/>
      <c r="AI32"/>
      <c r="AJ32"/>
    </row>
    <row r="33" spans="1:36" ht="15" x14ac:dyDescent="0.2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66</v>
      </c>
      <c r="AH33"/>
      <c r="AI33"/>
      <c r="AJ33"/>
    </row>
    <row r="34" spans="1:36" ht="15" x14ac:dyDescent="0.2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67</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68</v>
      </c>
      <c r="AH35"/>
      <c r="AI35"/>
      <c r="AJ35"/>
    </row>
    <row r="36" spans="1:36" ht="15.75" thickBot="1" x14ac:dyDescent="0.3">
      <c r="A36" s="3"/>
      <c r="B36" s="281" t="s">
        <v>69</v>
      </c>
      <c r="C36" s="282"/>
      <c r="D36" s="126"/>
      <c r="E36" s="285"/>
      <c r="F36" s="286"/>
      <c r="G36" s="287"/>
      <c r="H36" s="285"/>
      <c r="I36" s="286"/>
      <c r="J36" s="287"/>
      <c r="K36" s="285"/>
      <c r="L36" s="286"/>
      <c r="M36" s="287"/>
      <c r="N36" s="285"/>
      <c r="O36" s="286"/>
      <c r="P36" s="287"/>
      <c r="Q36" s="127"/>
      <c r="R36" s="81"/>
      <c r="S36" s="81"/>
      <c r="T36" s="124"/>
      <c r="U36" s="81"/>
      <c r="V36" s="81"/>
      <c r="W36" s="124"/>
      <c r="X36" s="125"/>
      <c r="Y36" s="82"/>
      <c r="Z36" s="83"/>
      <c r="AA36" s="112" t="s">
        <v>70</v>
      </c>
      <c r="AH36"/>
      <c r="AI36"/>
      <c r="AJ36"/>
    </row>
    <row r="37" spans="1:36" ht="15.75" thickBot="1" x14ac:dyDescent="0.3">
      <c r="A37" s="3"/>
      <c r="B37" s="283" t="s">
        <v>71</v>
      </c>
      <c r="C37" s="284"/>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72</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73</v>
      </c>
      <c r="AH38"/>
      <c r="AI38"/>
      <c r="AJ38"/>
    </row>
    <row r="39" spans="1:36" ht="10.5" customHeight="1" x14ac:dyDescent="0.25">
      <c r="A39" s="3"/>
      <c r="B39" s="228" t="s">
        <v>74</v>
      </c>
      <c r="C39" s="228"/>
      <c r="D39" s="228"/>
      <c r="E39" s="228"/>
      <c r="F39" s="228"/>
      <c r="G39" s="228"/>
      <c r="H39" s="48"/>
      <c r="I39" s="228" t="s">
        <v>75</v>
      </c>
      <c r="J39" s="228"/>
      <c r="K39" s="228"/>
      <c r="L39" s="228"/>
      <c r="M39" s="228"/>
      <c r="N39" s="48"/>
      <c r="O39" s="228" t="s">
        <v>76</v>
      </c>
      <c r="P39" s="228"/>
      <c r="Q39" s="228"/>
      <c r="R39" s="228"/>
      <c r="S39" s="228"/>
      <c r="T39" s="228"/>
      <c r="U39" s="228" t="s">
        <v>77</v>
      </c>
      <c r="V39" s="228"/>
      <c r="W39" s="228"/>
      <c r="X39" s="228"/>
      <c r="Y39" s="228"/>
      <c r="Z39" s="228"/>
      <c r="AA39" s="112" t="s">
        <v>78</v>
      </c>
      <c r="AH39"/>
      <c r="AI39"/>
      <c r="AJ39"/>
    </row>
    <row r="40" spans="1:36" ht="10.5" customHeight="1" x14ac:dyDescent="0.25">
      <c r="A40" s="3"/>
      <c r="B40" s="228" t="s">
        <v>79</v>
      </c>
      <c r="C40" s="228"/>
      <c r="D40" s="228" t="s">
        <v>80</v>
      </c>
      <c r="E40" s="228"/>
      <c r="F40" s="228"/>
      <c r="G40" s="228"/>
      <c r="H40" s="48"/>
      <c r="I40" s="228" t="s">
        <v>81</v>
      </c>
      <c r="J40" s="228"/>
      <c r="K40" s="228"/>
      <c r="L40" s="228"/>
      <c r="M40" s="228"/>
      <c r="N40" s="48"/>
      <c r="O40" s="228" t="s">
        <v>82</v>
      </c>
      <c r="P40" s="228"/>
      <c r="Q40" s="228"/>
      <c r="R40" s="228"/>
      <c r="S40" s="228"/>
      <c r="T40" s="228"/>
      <c r="U40" s="228" t="s">
        <v>83</v>
      </c>
      <c r="V40" s="228"/>
      <c r="W40" s="228"/>
      <c r="X40" s="228"/>
      <c r="Y40" s="228"/>
      <c r="Z40" s="228"/>
      <c r="AA40" s="112" t="s">
        <v>84</v>
      </c>
      <c r="AH40"/>
      <c r="AI40"/>
      <c r="AJ40"/>
    </row>
    <row r="41" spans="1:36" ht="10.5" customHeight="1" x14ac:dyDescent="0.25">
      <c r="A41" s="3"/>
      <c r="B41" s="228" t="s">
        <v>85</v>
      </c>
      <c r="C41" s="228"/>
      <c r="D41" s="228" t="s">
        <v>86</v>
      </c>
      <c r="E41" s="228"/>
      <c r="F41" s="228"/>
      <c r="G41" s="228"/>
      <c r="H41" s="48"/>
      <c r="I41" s="228" t="s">
        <v>87</v>
      </c>
      <c r="J41" s="228"/>
      <c r="K41" s="228"/>
      <c r="L41" s="228"/>
      <c r="M41" s="228"/>
      <c r="N41" s="48"/>
      <c r="O41" s="228" t="s">
        <v>88</v>
      </c>
      <c r="P41" s="228"/>
      <c r="Q41" s="228"/>
      <c r="R41" s="228"/>
      <c r="S41" s="228"/>
      <c r="T41" s="228"/>
      <c r="U41" s="228"/>
      <c r="V41" s="228"/>
      <c r="W41" s="228"/>
      <c r="X41" s="228"/>
      <c r="Y41" s="228"/>
      <c r="Z41" s="228"/>
      <c r="AA41" s="112" t="s">
        <v>89</v>
      </c>
      <c r="AH41"/>
      <c r="AI41"/>
      <c r="AJ41"/>
    </row>
    <row r="42" spans="1:36" ht="10.5" customHeight="1" x14ac:dyDescent="0.25">
      <c r="A42" s="3"/>
      <c r="B42" s="228" t="s">
        <v>90</v>
      </c>
      <c r="C42" s="228"/>
      <c r="D42" s="228" t="s">
        <v>91</v>
      </c>
      <c r="E42" s="228"/>
      <c r="F42" s="228"/>
      <c r="G42" s="228"/>
      <c r="H42" s="48"/>
      <c r="I42" s="228" t="s">
        <v>92</v>
      </c>
      <c r="J42" s="228"/>
      <c r="K42" s="228"/>
      <c r="L42" s="228"/>
      <c r="M42" s="228"/>
      <c r="N42" s="48"/>
      <c r="O42" s="228" t="s">
        <v>93</v>
      </c>
      <c r="P42" s="228"/>
      <c r="Q42" s="228"/>
      <c r="R42" s="228"/>
      <c r="S42" s="228"/>
      <c r="T42" s="228"/>
      <c r="U42" s="231" t="s">
        <v>94</v>
      </c>
      <c r="V42" s="231"/>
      <c r="W42" s="231"/>
      <c r="X42" s="231"/>
      <c r="Y42" s="231"/>
      <c r="Z42" s="231"/>
      <c r="AA42" s="112" t="s">
        <v>95</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96</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v>
      </c>
      <c r="E47" s="207"/>
      <c r="F47" s="207"/>
      <c r="G47" s="207"/>
      <c r="H47" s="207"/>
      <c r="I47" s="207"/>
      <c r="J47" s="207"/>
      <c r="K47" s="207"/>
      <c r="L47" s="208"/>
      <c r="M47" s="3" t="s">
        <v>3</v>
      </c>
      <c r="N47" s="206" t="s">
        <v>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ŠBK Junior Levice</v>
      </c>
      <c r="E48" s="210"/>
      <c r="F48" s="210"/>
      <c r="G48" s="210"/>
      <c r="H48" s="210"/>
      <c r="I48" s="210"/>
      <c r="J48" s="210"/>
      <c r="K48" s="210"/>
      <c r="L48" s="211"/>
      <c r="M48" s="3" t="s">
        <v>3</v>
      </c>
      <c r="N48" s="209" t="str">
        <f>N4</f>
        <v>MBA Prievidza</v>
      </c>
      <c r="O48" s="210"/>
      <c r="P48" s="210"/>
      <c r="Q48" s="210"/>
      <c r="R48" s="210"/>
      <c r="S48" s="210"/>
      <c r="T48" s="210"/>
      <c r="U48" s="211"/>
      <c r="V48" s="6"/>
      <c r="W48" s="3"/>
      <c r="X48" s="3"/>
      <c r="Y48" s="3"/>
      <c r="Z48" s="3"/>
      <c r="AA48" s="3"/>
      <c r="AH48"/>
      <c r="AI48"/>
      <c r="AJ48"/>
    </row>
    <row r="49" spans="1:36" ht="15.75" thickBot="1" x14ac:dyDescent="0.3">
      <c r="A49" s="3"/>
      <c r="B49" s="3"/>
      <c r="C49" s="55" t="s">
        <v>7</v>
      </c>
      <c r="D49" s="209">
        <f>D5</f>
        <v>55</v>
      </c>
      <c r="E49" s="210"/>
      <c r="F49" s="210"/>
      <c r="G49" s="210"/>
      <c r="H49" s="210"/>
      <c r="I49" s="210"/>
      <c r="J49" s="210"/>
      <c r="K49" s="210"/>
      <c r="L49" s="211"/>
      <c r="M49" s="3" t="s">
        <v>3</v>
      </c>
      <c r="N49" s="209">
        <f>N5</f>
        <v>57</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8</v>
      </c>
      <c r="D51" s="219"/>
      <c r="E51" s="220">
        <f>E7</f>
        <v>22101</v>
      </c>
      <c r="F51" s="221"/>
      <c r="G51" s="221"/>
      <c r="H51" s="221"/>
      <c r="I51" s="221"/>
      <c r="J51" s="221"/>
      <c r="K51" s="221"/>
      <c r="L51" s="222"/>
      <c r="M51" s="3"/>
      <c r="N51" s="215" t="s">
        <v>97</v>
      </c>
      <c r="O51" s="216"/>
      <c r="P51" s="216"/>
      <c r="Q51" s="216"/>
      <c r="R51" s="216"/>
      <c r="S51" s="216"/>
      <c r="T51" s="216"/>
      <c r="U51" s="216"/>
      <c r="V51" s="216"/>
      <c r="W51" s="216"/>
      <c r="X51" s="217"/>
      <c r="Y51" s="165" t="s">
        <v>98</v>
      </c>
      <c r="Z51" s="166"/>
      <c r="AA51" s="9"/>
      <c r="AH51"/>
      <c r="AI51"/>
      <c r="AJ51"/>
    </row>
    <row r="52" spans="1:36" ht="15" x14ac:dyDescent="0.25">
      <c r="A52" s="3"/>
      <c r="B52" s="3"/>
      <c r="C52" s="170" t="s">
        <v>10</v>
      </c>
      <c r="D52" s="171"/>
      <c r="E52" s="223">
        <f>E8</f>
        <v>45125</v>
      </c>
      <c r="F52" s="224"/>
      <c r="G52" s="224"/>
      <c r="H52" s="224"/>
      <c r="I52" s="224"/>
      <c r="J52" s="224"/>
      <c r="K52" s="224"/>
      <c r="L52" s="225"/>
      <c r="M52" s="3"/>
      <c r="N52" s="226" t="s">
        <v>248</v>
      </c>
      <c r="O52" s="177" t="s">
        <v>244</v>
      </c>
      <c r="P52" s="177" t="s">
        <v>244</v>
      </c>
      <c r="Q52" s="177" t="s">
        <v>244</v>
      </c>
      <c r="R52" s="177" t="s">
        <v>244</v>
      </c>
      <c r="S52" s="177" t="s">
        <v>244</v>
      </c>
      <c r="T52" s="177" t="s">
        <v>244</v>
      </c>
      <c r="U52" s="177" t="s">
        <v>244</v>
      </c>
      <c r="V52" s="177" t="s">
        <v>244</v>
      </c>
      <c r="W52" s="177" t="s">
        <v>244</v>
      </c>
      <c r="X52" s="177" t="s">
        <v>244</v>
      </c>
      <c r="Y52" s="177">
        <v>9</v>
      </c>
      <c r="Z52" s="178"/>
      <c r="AA52" s="9"/>
      <c r="AH52"/>
      <c r="AI52"/>
      <c r="AJ52"/>
    </row>
    <row r="53" spans="1:36" ht="15" x14ac:dyDescent="0.25">
      <c r="A53" s="3"/>
      <c r="B53" s="3"/>
      <c r="C53" s="170" t="s">
        <v>12</v>
      </c>
      <c r="D53" s="171"/>
      <c r="E53" s="212" t="str">
        <f>E9</f>
        <v>Starší žiaci U15</v>
      </c>
      <c r="F53" s="213"/>
      <c r="G53" s="213"/>
      <c r="H53" s="213"/>
      <c r="I53" s="213"/>
      <c r="J53" s="213"/>
      <c r="K53" s="213"/>
      <c r="L53" s="214"/>
      <c r="M53" s="3"/>
      <c r="N53" s="227" t="s">
        <v>249</v>
      </c>
      <c r="O53" s="179" t="s">
        <v>246</v>
      </c>
      <c r="P53" s="179" t="s">
        <v>246</v>
      </c>
      <c r="Q53" s="179" t="s">
        <v>246</v>
      </c>
      <c r="R53" s="179" t="s">
        <v>246</v>
      </c>
      <c r="S53" s="179" t="s">
        <v>246</v>
      </c>
      <c r="T53" s="179" t="s">
        <v>246</v>
      </c>
      <c r="U53" s="179" t="s">
        <v>246</v>
      </c>
      <c r="V53" s="179" t="s">
        <v>246</v>
      </c>
      <c r="W53" s="179" t="s">
        <v>246</v>
      </c>
      <c r="X53" s="179" t="s">
        <v>246</v>
      </c>
      <c r="Y53" s="179">
        <v>9</v>
      </c>
      <c r="Z53" s="180"/>
      <c r="AA53" s="9"/>
      <c r="AH53"/>
      <c r="AI53"/>
      <c r="AJ53"/>
    </row>
    <row r="54" spans="1:36" ht="15.75" thickBot="1" x14ac:dyDescent="0.3">
      <c r="A54" s="3"/>
      <c r="B54" s="3"/>
      <c r="C54" s="170" t="s">
        <v>15</v>
      </c>
      <c r="D54" s="171"/>
      <c r="E54" s="172" t="str">
        <f t="shared" ref="E54" si="14">E10</f>
        <v>Samuel Pacala</v>
      </c>
      <c r="F54" s="173"/>
      <c r="G54" s="173"/>
      <c r="H54" s="173"/>
      <c r="I54" s="173"/>
      <c r="J54" s="173"/>
      <c r="K54" s="173"/>
      <c r="L54" s="174"/>
      <c r="M54" s="3"/>
      <c r="N54" s="167" t="s">
        <v>250</v>
      </c>
      <c r="O54" s="168" t="s">
        <v>247</v>
      </c>
      <c r="P54" s="168" t="s">
        <v>247</v>
      </c>
      <c r="Q54" s="168" t="s">
        <v>247</v>
      </c>
      <c r="R54" s="168" t="s">
        <v>247</v>
      </c>
      <c r="S54" s="168" t="s">
        <v>247</v>
      </c>
      <c r="T54" s="168" t="s">
        <v>247</v>
      </c>
      <c r="U54" s="168" t="s">
        <v>247</v>
      </c>
      <c r="V54" s="168" t="s">
        <v>247</v>
      </c>
      <c r="W54" s="168" t="s">
        <v>247</v>
      </c>
      <c r="X54" s="169" t="s">
        <v>247</v>
      </c>
      <c r="Y54" s="175">
        <v>9</v>
      </c>
      <c r="Z54" s="176"/>
      <c r="AA54" s="9"/>
    </row>
    <row r="55" spans="1:36" ht="15.75" thickBot="1" x14ac:dyDescent="0.3">
      <c r="A55" s="3"/>
      <c r="B55" s="3"/>
      <c r="C55" s="201" t="s">
        <v>18</v>
      </c>
      <c r="D55" s="202"/>
      <c r="E55" s="203" t="str">
        <f>E11</f>
        <v>ŠBK Junior Levice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100</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101</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102</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103</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42" priority="25" stopIfTrue="1"/>
  </conditionalFormatting>
  <conditionalFormatting sqref="C16:C35">
    <cfRule type="duplicateValues" dxfId="41" priority="1"/>
  </conditionalFormatting>
  <conditionalFormatting sqref="C61:Z76">
    <cfRule type="containsBlanks" dxfId="40" priority="13">
      <formula>LEN(TRIM(C61))=0</formula>
    </cfRule>
  </conditionalFormatting>
  <conditionalFormatting sqref="D16:D35">
    <cfRule type="expression" dxfId="39" priority="39">
      <formula>OR(D16&gt;60,D16&lt;0)</formula>
    </cfRule>
  </conditionalFormatting>
  <conditionalFormatting sqref="D37">
    <cfRule type="expression" dxfId="38" priority="36" stopIfTrue="1">
      <formula>AND(ISNUMBER(D37), NOT(OR(D37=0, D37=200, D37=225, D37=250, D37=275, D37=300)))</formula>
    </cfRule>
  </conditionalFormatting>
  <conditionalFormatting sqref="D5:L5">
    <cfRule type="expression" dxfId="37" priority="22">
      <formula>$D$5&lt;&gt;($X$10+$X$11)</formula>
    </cfRule>
  </conditionalFormatting>
  <conditionalFormatting sqref="E16:E35">
    <cfRule type="expression" dxfId="36" priority="38">
      <formula>E16&gt;F16</formula>
    </cfRule>
  </conditionalFormatting>
  <conditionalFormatting sqref="G16:G35">
    <cfRule type="cellIs" dxfId="35" priority="29" operator="greaterThan">
      <formula>100</formula>
    </cfRule>
  </conditionalFormatting>
  <conditionalFormatting sqref="G37">
    <cfRule type="cellIs" dxfId="34" priority="10" operator="greaterThan">
      <formula>100</formula>
    </cfRule>
  </conditionalFormatting>
  <conditionalFormatting sqref="H16:H35">
    <cfRule type="expression" dxfId="33" priority="37">
      <formula>H16&gt;I16</formula>
    </cfRule>
  </conditionalFormatting>
  <conditionalFormatting sqref="J16:J35">
    <cfRule type="cellIs" dxfId="32" priority="28" operator="greaterThan">
      <formula>100</formula>
    </cfRule>
  </conditionalFormatting>
  <conditionalFormatting sqref="J37">
    <cfRule type="cellIs" dxfId="31" priority="9" operator="greaterThan">
      <formula>100</formula>
    </cfRule>
  </conditionalFormatting>
  <conditionalFormatting sqref="M16:M35">
    <cfRule type="cellIs" dxfId="30" priority="27" operator="greaterThan">
      <formula>100</formula>
    </cfRule>
  </conditionalFormatting>
  <conditionalFormatting sqref="M37">
    <cfRule type="cellIs" dxfId="29" priority="12" operator="greaterThan">
      <formula>100</formula>
    </cfRule>
  </conditionalFormatting>
  <conditionalFormatting sqref="N16:N35">
    <cfRule type="expression" dxfId="28" priority="2">
      <formula>N16&gt;O16</formula>
    </cfRule>
  </conditionalFormatting>
  <conditionalFormatting sqref="N5:U5">
    <cfRule type="expression" dxfId="27" priority="21">
      <formula>$N$5&lt;&gt;($Y$10+$Y$11)</formula>
    </cfRule>
  </conditionalFormatting>
  <conditionalFormatting sqref="N52:Z54">
    <cfRule type="containsBlanks" dxfId="26" priority="14">
      <formula>LEN(TRIM(N52))=0</formula>
    </cfRule>
  </conditionalFormatting>
  <conditionalFormatting sqref="O17:O35">
    <cfRule type="expression" dxfId="25" priority="15">
      <formula>O17&gt;50</formula>
    </cfRule>
  </conditionalFormatting>
  <conditionalFormatting sqref="P16:P35">
    <cfRule type="cellIs" dxfId="24" priority="26" operator="greaterThan">
      <formula>100</formula>
    </cfRule>
  </conditionalFormatting>
  <conditionalFormatting sqref="P37">
    <cfRule type="cellIs" dxfId="23" priority="11" operator="greaterThan">
      <formula>100</formula>
    </cfRule>
  </conditionalFormatting>
  <conditionalFormatting sqref="Q37">
    <cfRule type="expression" dxfId="22" priority="19">
      <formula>AND(Q37&lt;&gt;D5, Q37&lt;&gt;N5, Q37&lt;&gt;X9, Q37&lt;&gt;Y9, Q37&lt;&gt;X10, Q37&lt;&gt;Y10)</formula>
    </cfRule>
  </conditionalFormatting>
  <conditionalFormatting sqref="R16:W35">
    <cfRule type="expression" dxfId="21" priority="18">
      <formula>R16&gt;50</formula>
    </cfRule>
  </conditionalFormatting>
  <conditionalFormatting sqref="X7">
    <cfRule type="cellIs" dxfId="20" priority="8" operator="greaterThan">
      <formula>$X$8</formula>
    </cfRule>
  </conditionalFormatting>
  <conditionalFormatting sqref="X8">
    <cfRule type="cellIs" dxfId="19" priority="7" operator="greaterThan">
      <formula>$X$9</formula>
    </cfRule>
    <cfRule type="expression" dxfId="18" priority="35">
      <formula>$X$8&lt;$X$7</formula>
    </cfRule>
  </conditionalFormatting>
  <conditionalFormatting sqref="X9">
    <cfRule type="cellIs" dxfId="17" priority="6" operator="greaterThan">
      <formula>$X$10</formula>
    </cfRule>
    <cfRule type="expression" dxfId="16" priority="33">
      <formula>$X$9&lt;$X$8</formula>
    </cfRule>
  </conditionalFormatting>
  <conditionalFormatting sqref="X10">
    <cfRule type="expression" dxfId="15" priority="24">
      <formula>($X$10+$X$11)&lt;&gt;$D$5</formula>
    </cfRule>
    <cfRule type="expression" dxfId="14" priority="31">
      <formula>$X$10&lt;$X$9</formula>
    </cfRule>
  </conditionalFormatting>
  <conditionalFormatting sqref="X16:X35">
    <cfRule type="expression" dxfId="13" priority="17">
      <formula>X16&gt;5</formula>
    </cfRule>
  </conditionalFormatting>
  <conditionalFormatting sqref="X11:Y11">
    <cfRule type="duplicateValues" dxfId="12" priority="20"/>
  </conditionalFormatting>
  <conditionalFormatting sqref="Y7">
    <cfRule type="cellIs" dxfId="11" priority="5" operator="greaterThan">
      <formula>$Y$8</formula>
    </cfRule>
  </conditionalFormatting>
  <conditionalFormatting sqref="Y8">
    <cfRule type="cellIs" dxfId="10" priority="4" operator="greaterThan">
      <formula>$Y$9</formula>
    </cfRule>
    <cfRule type="expression" dxfId="9" priority="34">
      <formula>$Y$8&lt;$Y$7</formula>
    </cfRule>
  </conditionalFormatting>
  <conditionalFormatting sqref="Y9">
    <cfRule type="cellIs" dxfId="8" priority="3" operator="greaterThan">
      <formula>$Y$10</formula>
    </cfRule>
    <cfRule type="expression" dxfId="7" priority="32">
      <formula>$Y$9&lt;$Y$8</formula>
    </cfRule>
  </conditionalFormatting>
  <conditionalFormatting sqref="Y10">
    <cfRule type="expression" dxfId="6" priority="23">
      <formula>$N$5&lt;&gt;($Y$10+$Y$11)</formula>
    </cfRule>
    <cfRule type="expression" dxfId="5" priority="30">
      <formula>$Y$10&lt;$Y$9</formula>
    </cfRule>
  </conditionalFormatting>
  <conditionalFormatting sqref="Y16:Y35">
    <cfRule type="expression" dxfId="4"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Daniel</cp:lastModifiedBy>
  <cp:revision/>
  <dcterms:created xsi:type="dcterms:W3CDTF">2023-05-01T13:26:08Z</dcterms:created>
  <dcterms:modified xsi:type="dcterms:W3CDTF">2025-03-03T09:57:56Z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